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4-25\FOI 051-100\FOI24-25 053\"/>
    </mc:Choice>
  </mc:AlternateContent>
  <xr:revisionPtr revIDLastSave="0" documentId="8_{1DBD1BF3-002B-4399-8271-DB43B5251D46}" xr6:coauthVersionLast="47" xr6:coauthVersionMax="47" xr10:uidLastSave="{00000000-0000-0000-0000-000000000000}"/>
  <bookViews>
    <workbookView xWindow="-28920" yWindow="-120" windowWidth="29040" windowHeight="15840" xr2:uid="{FC306C47-39B3-4FD1-8CD2-6C6988B2C3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64" i="1" s="1"/>
  <c r="B61" i="1"/>
  <c r="D59" i="1" s="1"/>
  <c r="B47" i="1"/>
  <c r="B45" i="1"/>
  <c r="C41" i="1" s="1"/>
  <c r="B31" i="1"/>
  <c r="B29" i="1"/>
  <c r="D26" i="1" s="1"/>
  <c r="B15" i="1"/>
  <c r="B13" i="1"/>
  <c r="D10" i="1" s="1"/>
  <c r="D36" i="1" l="1"/>
  <c r="D37" i="1"/>
  <c r="D38" i="1"/>
  <c r="B48" i="1"/>
  <c r="D7" i="1"/>
  <c r="C38" i="1"/>
  <c r="D40" i="1"/>
  <c r="C36" i="1"/>
  <c r="C40" i="1"/>
  <c r="D42" i="1"/>
  <c r="C8" i="1"/>
  <c r="B16" i="1"/>
  <c r="B32" i="1"/>
  <c r="D41" i="1"/>
  <c r="D8" i="1"/>
  <c r="C20" i="1"/>
  <c r="C42" i="1"/>
  <c r="C5" i="1"/>
  <c r="D9" i="1"/>
  <c r="D23" i="1"/>
  <c r="C9" i="1"/>
  <c r="D5" i="1"/>
  <c r="C10" i="1"/>
  <c r="C24" i="1"/>
  <c r="C6" i="1"/>
  <c r="C11" i="1"/>
  <c r="C27" i="1"/>
  <c r="C23" i="1"/>
  <c r="C7" i="1"/>
  <c r="D11" i="1"/>
  <c r="D27" i="1"/>
  <c r="D20" i="1"/>
  <c r="D24" i="1"/>
  <c r="C39" i="1"/>
  <c r="C43" i="1"/>
  <c r="D53" i="1"/>
  <c r="D57" i="1"/>
  <c r="C53" i="1"/>
  <c r="D6" i="1"/>
  <c r="C21" i="1"/>
  <c r="C25" i="1"/>
  <c r="D39" i="1"/>
  <c r="D43" i="1"/>
  <c r="C54" i="1"/>
  <c r="C58" i="1"/>
  <c r="C52" i="1"/>
  <c r="D52" i="1"/>
  <c r="D21" i="1"/>
  <c r="D25" i="1"/>
  <c r="D54" i="1"/>
  <c r="D58" i="1"/>
  <c r="C57" i="1"/>
  <c r="C22" i="1"/>
  <c r="C26" i="1"/>
  <c r="C55" i="1"/>
  <c r="C59" i="1"/>
  <c r="C56" i="1"/>
  <c r="D56" i="1"/>
  <c r="D22" i="1"/>
  <c r="C37" i="1"/>
  <c r="D55" i="1"/>
</calcChain>
</file>

<file path=xl/sharedStrings.xml><?xml version="1.0" encoding="utf-8"?>
<sst xmlns="http://schemas.openxmlformats.org/spreadsheetml/2006/main" count="21" uniqueCount="12">
  <si>
    <t>Advanced Higher</t>
  </si>
  <si>
    <t>Number of Entries</t>
  </si>
  <si>
    <t>Number of Candidates</t>
  </si>
  <si>
    <t>Total</t>
  </si>
  <si>
    <t>Entries</t>
  </si>
  <si>
    <t>Average</t>
  </si>
  <si>
    <t>Number of Grades A-C</t>
  </si>
  <si>
    <t>Grade A-C</t>
  </si>
  <si>
    <t>Number of Band 1s</t>
  </si>
  <si>
    <t>Band 1s</t>
  </si>
  <si>
    <t>Number of Grade As</t>
  </si>
  <si>
    <t>Grade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</si>
</sst>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2"/>
      <name val="Times New Roman"/>
      <family val="1"/>
    </font>
    <font>
      <sz val="9"/>
      <name val="Times New Roman"/>
      <family val="1"/>
    </font>
    <font>
      <i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9"/>
      <name val="Times New Roman"/>
      <family val="1"/>
    </font>
    <font>
      <b/>
      <i/>
      <sz val="8"/>
      <color indexed="48"/>
      <name val="Times New Roman"/>
      <family val="1"/>
    </font>
    <font>
      <b/>
      <sz val="8"/>
      <color indexed="48"/>
      <name val="Times New Roman"/>
      <family val="1"/>
    </font>
    <font>
      <i/>
      <sz val="8"/>
      <name val="Times New Roman"/>
      <family val="1"/>
    </font>
    <font>
      <i/>
      <sz val="8"/>
      <color indexed="48"/>
      <name val="Times New Roman"/>
      <family val="1"/>
    </font>
    <font>
      <sz val="8"/>
      <color indexed="48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164" fontId="4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3" fontId="6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top" wrapText="1"/>
    </xf>
    <xf numFmtId="164" fontId="8" fillId="0" borderId="0" xfId="1" applyNumberFormat="1" applyFont="1" applyFill="1" applyAlignment="1">
      <alignment horizontal="center" vertical="top" wrapText="1"/>
    </xf>
    <xf numFmtId="164" fontId="9" fillId="0" borderId="0" xfId="1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10" fillId="0" borderId="0" xfId="1" applyNumberFormat="1" applyFont="1" applyFill="1"/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horizontal="center"/>
    </xf>
    <xf numFmtId="164" fontId="10" fillId="0" borderId="0" xfId="1" applyNumberFormat="1" applyFont="1" applyFill="1" applyAlignment="1">
      <alignment wrapText="1"/>
    </xf>
    <xf numFmtId="164" fontId="11" fillId="0" borderId="0" xfId="1" applyNumberFormat="1" applyFont="1" applyFill="1" applyAlignment="1">
      <alignment horizontal="center" wrapText="1"/>
    </xf>
    <xf numFmtId="164" fontId="7" fillId="0" borderId="0" xfId="1" applyNumberFormat="1" applyFont="1" applyFill="1" applyAlignment="1">
      <alignment wrapText="1"/>
    </xf>
    <xf numFmtId="164" fontId="7" fillId="0" borderId="0" xfId="1" applyNumberFormat="1" applyFont="1" applyFill="1" applyAlignment="1">
      <alignment horizontal="center"/>
    </xf>
    <xf numFmtId="3" fontId="3" fillId="0" borderId="0" xfId="0" applyNumberFormat="1" applyFont="1" applyAlignment="1">
      <alignment horizontal="center" wrapText="1"/>
    </xf>
    <xf numFmtId="164" fontId="4" fillId="0" borderId="0" xfId="1" applyNumberFormat="1" applyFont="1" applyFill="1" applyAlignment="1">
      <alignment wrapText="1"/>
    </xf>
    <xf numFmtId="164" fontId="5" fillId="0" borderId="0" xfId="1" applyNumberFormat="1" applyFont="1" applyFill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D6A6-C886-4F50-947A-9C4F482166CE}">
  <dimension ref="A1:D85"/>
  <sheetViews>
    <sheetView tabSelected="1" workbookViewId="0">
      <selection activeCell="L45" sqref="L45"/>
    </sheetView>
  </sheetViews>
  <sheetFormatPr defaultRowHeight="14.5" x14ac:dyDescent="0.35"/>
  <cols>
    <col min="1" max="2" width="9.7265625" style="31" customWidth="1"/>
    <col min="3" max="4" width="6.26953125" style="30" customWidth="1"/>
  </cols>
  <sheetData>
    <row r="1" spans="1:4" ht="15.5" x14ac:dyDescent="0.35">
      <c r="A1" s="1" t="s">
        <v>0</v>
      </c>
      <c r="B1" s="2"/>
      <c r="C1" s="2"/>
      <c r="D1" s="2"/>
    </row>
    <row r="2" spans="1:4" x14ac:dyDescent="0.35">
      <c r="A2" s="3"/>
      <c r="B2" s="3"/>
      <c r="C2" s="4"/>
      <c r="D2" s="5"/>
    </row>
    <row r="3" spans="1:4" x14ac:dyDescent="0.35">
      <c r="A3" s="3"/>
      <c r="B3" s="3"/>
      <c r="C3" s="4"/>
      <c r="D3" s="5"/>
    </row>
    <row r="4" spans="1:4" ht="23" x14ac:dyDescent="0.35">
      <c r="A4" s="6" t="s">
        <v>1</v>
      </c>
      <c r="B4" s="6" t="s">
        <v>2</v>
      </c>
      <c r="C4" s="7"/>
      <c r="D4" s="8"/>
    </row>
    <row r="5" spans="1:4" x14ac:dyDescent="0.35">
      <c r="A5" s="3">
        <v>1</v>
      </c>
      <c r="B5" s="3">
        <v>8091</v>
      </c>
      <c r="C5" s="9">
        <f>B5/B$13</f>
        <v>0.49173453263644101</v>
      </c>
      <c r="D5" s="9">
        <f>B5/B$13</f>
        <v>0.49173453263644101</v>
      </c>
    </row>
    <row r="6" spans="1:4" x14ac:dyDescent="0.35">
      <c r="A6" s="3">
        <v>2</v>
      </c>
      <c r="B6" s="3">
        <v>5030</v>
      </c>
      <c r="C6" s="9">
        <f>B6/B$13</f>
        <v>0.30570074146104292</v>
      </c>
      <c r="D6" s="10">
        <f>SUM(B$4:B6)/B$13</f>
        <v>0.79743527409748394</v>
      </c>
    </row>
    <row r="7" spans="1:4" x14ac:dyDescent="0.35">
      <c r="A7" s="3">
        <v>3</v>
      </c>
      <c r="B7" s="3">
        <v>3010</v>
      </c>
      <c r="C7" s="9">
        <f>B7/B$13</f>
        <v>0.18293424091406346</v>
      </c>
      <c r="D7" s="10">
        <f>SUM(B$4:B7)/B$13</f>
        <v>0.98036951501154734</v>
      </c>
    </row>
    <row r="8" spans="1:4" x14ac:dyDescent="0.35">
      <c r="A8" s="3">
        <v>4</v>
      </c>
      <c r="B8" s="3">
        <v>307</v>
      </c>
      <c r="C8" s="9">
        <f>B8/B$13</f>
        <v>1.8658077063328067E-2</v>
      </c>
      <c r="D8" s="10">
        <f>SUM(B$4:B8)/B$13</f>
        <v>0.99902759207487546</v>
      </c>
    </row>
    <row r="9" spans="1:4" x14ac:dyDescent="0.35">
      <c r="A9" s="3">
        <v>5</v>
      </c>
      <c r="B9" s="3">
        <v>13</v>
      </c>
      <c r="C9" s="9">
        <f>B9/B$13</f>
        <v>7.9008143916372913E-4</v>
      </c>
      <c r="D9" s="10">
        <f>SUM(B$4:B9)/B$13</f>
        <v>0.99981767351403916</v>
      </c>
    </row>
    <row r="10" spans="1:4" x14ac:dyDescent="0.35">
      <c r="A10" s="3">
        <v>6</v>
      </c>
      <c r="B10" s="3">
        <v>2</v>
      </c>
      <c r="C10" s="9">
        <f>B10/B$13</f>
        <v>1.2155099064057372E-4</v>
      </c>
      <c r="D10" s="10">
        <f>SUM(B$4:B10)/B$13</f>
        <v>0.99993922450467976</v>
      </c>
    </row>
    <row r="11" spans="1:4" x14ac:dyDescent="0.35">
      <c r="A11" s="3">
        <v>7</v>
      </c>
      <c r="B11" s="3">
        <v>1</v>
      </c>
      <c r="C11" s="9">
        <f>B11/B$13</f>
        <v>6.0775495320286862E-5</v>
      </c>
      <c r="D11" s="10">
        <f>SUM(B$4:B11)/B$13</f>
        <v>1</v>
      </c>
    </row>
    <row r="12" spans="1:4" x14ac:dyDescent="0.35">
      <c r="A12" s="3"/>
      <c r="B12" s="3"/>
      <c r="C12" s="11"/>
      <c r="D12" s="12"/>
    </row>
    <row r="13" spans="1:4" x14ac:dyDescent="0.35">
      <c r="A13" s="13" t="s">
        <v>3</v>
      </c>
      <c r="B13" s="13">
        <f>SUM(B5:B12)</f>
        <v>16454</v>
      </c>
      <c r="C13" s="11"/>
      <c r="D13" s="12"/>
    </row>
    <row r="14" spans="1:4" x14ac:dyDescent="0.35">
      <c r="A14" s="3"/>
      <c r="B14" s="3"/>
      <c r="C14" s="14"/>
      <c r="D14" s="12"/>
    </row>
    <row r="15" spans="1:4" x14ac:dyDescent="0.35">
      <c r="A15" s="15" t="s">
        <v>4</v>
      </c>
      <c r="B15" s="16">
        <f>SUMPRODUCT(A5:A12,B5:B12)</f>
        <v>28493</v>
      </c>
      <c r="C15" s="14"/>
      <c r="D15" s="12"/>
    </row>
    <row r="16" spans="1:4" x14ac:dyDescent="0.35">
      <c r="A16" s="15" t="s">
        <v>5</v>
      </c>
      <c r="B16" s="17">
        <f>B15/B13</f>
        <v>1.7316761881609335</v>
      </c>
      <c r="C16" s="14"/>
      <c r="D16" s="12"/>
    </row>
    <row r="17" spans="1:4" x14ac:dyDescent="0.35">
      <c r="A17" s="3"/>
      <c r="B17" s="3"/>
      <c r="C17" s="14"/>
      <c r="D17" s="12"/>
    </row>
    <row r="18" spans="1:4" x14ac:dyDescent="0.35">
      <c r="A18" s="3"/>
      <c r="B18" s="3"/>
      <c r="C18" s="14"/>
      <c r="D18" s="12"/>
    </row>
    <row r="19" spans="1:4" ht="23" x14ac:dyDescent="0.35">
      <c r="A19" s="6" t="s">
        <v>6</v>
      </c>
      <c r="B19" s="6" t="s">
        <v>2</v>
      </c>
      <c r="C19" s="18"/>
      <c r="D19" s="18"/>
    </row>
    <row r="20" spans="1:4" x14ac:dyDescent="0.35">
      <c r="A20" s="3">
        <v>0</v>
      </c>
      <c r="B20" s="3">
        <v>3540</v>
      </c>
      <c r="C20" s="9">
        <f>B20/B$29</f>
        <v>0.21514525343381549</v>
      </c>
      <c r="D20" s="9">
        <f>B20/B$29</f>
        <v>0.21514525343381549</v>
      </c>
    </row>
    <row r="21" spans="1:4" x14ac:dyDescent="0.35">
      <c r="A21" s="3">
        <v>1</v>
      </c>
      <c r="B21" s="3">
        <v>7043</v>
      </c>
      <c r="C21" s="9">
        <f>B21/B$29</f>
        <v>0.42804181354078036</v>
      </c>
      <c r="D21" s="10">
        <f>SUM(B$19:B21)/B$29</f>
        <v>0.64318706697459582</v>
      </c>
    </row>
    <row r="22" spans="1:4" x14ac:dyDescent="0.35">
      <c r="A22" s="3">
        <v>2</v>
      </c>
      <c r="B22" s="3">
        <v>3482</v>
      </c>
      <c r="C22" s="9">
        <f>B22/B$29</f>
        <v>0.21162027470523884</v>
      </c>
      <c r="D22" s="10">
        <f>SUM(B$19:B22)/B$29</f>
        <v>0.85480734167983474</v>
      </c>
    </row>
    <row r="23" spans="1:4" x14ac:dyDescent="0.35">
      <c r="A23" s="3">
        <v>3</v>
      </c>
      <c r="B23" s="3">
        <v>2131</v>
      </c>
      <c r="C23" s="9">
        <f>B23/B$29</f>
        <v>0.12951258052753131</v>
      </c>
      <c r="D23" s="10">
        <f>SUM(B$19:B23)/B$29</f>
        <v>0.98431992220736597</v>
      </c>
    </row>
    <row r="24" spans="1:4" x14ac:dyDescent="0.35">
      <c r="A24" s="3">
        <v>4</v>
      </c>
      <c r="B24" s="3">
        <v>246</v>
      </c>
      <c r="C24" s="9">
        <f>B24/B$29</f>
        <v>1.4950771848790567E-2</v>
      </c>
      <c r="D24" s="10">
        <f>SUM(B$19:B24)/B$29</f>
        <v>0.99927069405615654</v>
      </c>
    </row>
    <row r="25" spans="1:4" x14ac:dyDescent="0.35">
      <c r="A25" s="3">
        <v>5</v>
      </c>
      <c r="B25" s="3">
        <v>10</v>
      </c>
      <c r="C25" s="9">
        <f>B25/B$29</f>
        <v>6.0775495320286859E-4</v>
      </c>
      <c r="D25" s="10">
        <f>SUM(B$19:B25)/B$29</f>
        <v>0.9998784490093594</v>
      </c>
    </row>
    <row r="26" spans="1:4" x14ac:dyDescent="0.35">
      <c r="A26" s="3">
        <v>6</v>
      </c>
      <c r="B26" s="3">
        <v>2</v>
      </c>
      <c r="C26" s="9">
        <f>B26/B$29</f>
        <v>1.2155099064057372E-4</v>
      </c>
      <c r="D26" s="10">
        <f>SUM(B$19:B26)/B$29</f>
        <v>1</v>
      </c>
    </row>
    <row r="27" spans="1:4" x14ac:dyDescent="0.35">
      <c r="A27" s="3">
        <v>7</v>
      </c>
      <c r="B27" s="19">
        <v>0</v>
      </c>
      <c r="C27" s="9">
        <f>B27/B$29</f>
        <v>0</v>
      </c>
      <c r="D27" s="10">
        <f>SUM(B$19:B27)/B$29</f>
        <v>1</v>
      </c>
    </row>
    <row r="28" spans="1:4" x14ac:dyDescent="0.35">
      <c r="A28" s="20"/>
      <c r="B28" s="20"/>
      <c r="C28" s="11"/>
      <c r="D28" s="12"/>
    </row>
    <row r="29" spans="1:4" x14ac:dyDescent="0.35">
      <c r="A29" s="13" t="s">
        <v>3</v>
      </c>
      <c r="B29" s="13">
        <f>SUM(B20:B28)</f>
        <v>16454</v>
      </c>
      <c r="C29" s="14"/>
      <c r="D29" s="12"/>
    </row>
    <row r="30" spans="1:4" x14ac:dyDescent="0.35">
      <c r="A30" s="3"/>
      <c r="B30" s="3"/>
      <c r="C30" s="14"/>
      <c r="D30" s="12"/>
    </row>
    <row r="31" spans="1:4" x14ac:dyDescent="0.35">
      <c r="A31" s="21" t="s">
        <v>7</v>
      </c>
      <c r="B31" s="16">
        <f>SUMPRODUCT(A20:A28,B20:B28)</f>
        <v>21446</v>
      </c>
      <c r="C31" s="14"/>
      <c r="D31" s="12"/>
    </row>
    <row r="32" spans="1:4" x14ac:dyDescent="0.35">
      <c r="A32" s="21" t="s">
        <v>5</v>
      </c>
      <c r="B32" s="17">
        <f>B31/B29</f>
        <v>1.3033912726388721</v>
      </c>
      <c r="C32" s="14"/>
      <c r="D32" s="12"/>
    </row>
    <row r="33" spans="1:4" x14ac:dyDescent="0.35">
      <c r="A33" s="3"/>
      <c r="B33" s="3"/>
      <c r="C33" s="14"/>
      <c r="D33" s="12"/>
    </row>
    <row r="34" spans="1:4" x14ac:dyDescent="0.35">
      <c r="A34" s="3"/>
      <c r="B34" s="3"/>
      <c r="C34" s="22"/>
      <c r="D34" s="23"/>
    </row>
    <row r="35" spans="1:4" ht="23" x14ac:dyDescent="0.35">
      <c r="A35" s="6" t="s">
        <v>8</v>
      </c>
      <c r="B35" s="6" t="s">
        <v>2</v>
      </c>
      <c r="C35" s="7"/>
      <c r="D35" s="18"/>
    </row>
    <row r="36" spans="1:4" x14ac:dyDescent="0.35">
      <c r="A36" s="3">
        <v>0</v>
      </c>
      <c r="B36" s="3">
        <v>14838</v>
      </c>
      <c r="C36" s="9">
        <f>B36/B$45</f>
        <v>0.90178679956241647</v>
      </c>
      <c r="D36" s="9">
        <f>B36/B$45</f>
        <v>0.90178679956241647</v>
      </c>
    </row>
    <row r="37" spans="1:4" x14ac:dyDescent="0.35">
      <c r="A37" s="3">
        <v>1</v>
      </c>
      <c r="B37" s="3">
        <v>1294</v>
      </c>
      <c r="C37" s="9">
        <f>B37/B$45</f>
        <v>7.8643490944451194E-2</v>
      </c>
      <c r="D37" s="10">
        <f>SUM(B$35:B37)/B$45</f>
        <v>0.98043029050686759</v>
      </c>
    </row>
    <row r="38" spans="1:4" x14ac:dyDescent="0.35">
      <c r="A38" s="3">
        <v>2</v>
      </c>
      <c r="B38" s="3">
        <v>242</v>
      </c>
      <c r="C38" s="9">
        <f>B38/B$45</f>
        <v>1.470766986750942E-2</v>
      </c>
      <c r="D38" s="10">
        <f>SUM(B$35:B38)/B$45</f>
        <v>0.99513796037437707</v>
      </c>
    </row>
    <row r="39" spans="1:4" x14ac:dyDescent="0.35">
      <c r="A39" s="3">
        <v>3</v>
      </c>
      <c r="B39" s="3">
        <v>63</v>
      </c>
      <c r="C39" s="9">
        <f>B39/B$45</f>
        <v>3.8288562051780723E-3</v>
      </c>
      <c r="D39" s="10">
        <f>SUM(B$35:B39)/B$45</f>
        <v>0.99896681657955511</v>
      </c>
    </row>
    <row r="40" spans="1:4" x14ac:dyDescent="0.35">
      <c r="A40" s="3">
        <v>4</v>
      </c>
      <c r="B40" s="3">
        <v>17</v>
      </c>
      <c r="C40" s="9">
        <f>B40/B$45</f>
        <v>1.0331834204448766E-3</v>
      </c>
      <c r="D40" s="10">
        <f>SUM(B$35:B40)/B$45</f>
        <v>1</v>
      </c>
    </row>
    <row r="41" spans="1:4" x14ac:dyDescent="0.35">
      <c r="A41" s="3">
        <v>5</v>
      </c>
      <c r="B41" s="3">
        <v>0</v>
      </c>
      <c r="C41" s="9">
        <f>B41/B$45</f>
        <v>0</v>
      </c>
      <c r="D41" s="10">
        <f>SUM(B$35:B41)/B$45</f>
        <v>1</v>
      </c>
    </row>
    <row r="42" spans="1:4" x14ac:dyDescent="0.35">
      <c r="A42" s="3">
        <v>6</v>
      </c>
      <c r="B42" s="3">
        <v>0</v>
      </c>
      <c r="C42" s="9">
        <f>B42/B$45</f>
        <v>0</v>
      </c>
      <c r="D42" s="10">
        <f>SUM(B$35:B42)/B$45</f>
        <v>1</v>
      </c>
    </row>
    <row r="43" spans="1:4" x14ac:dyDescent="0.35">
      <c r="A43" s="3">
        <v>7</v>
      </c>
      <c r="B43" s="3">
        <v>0</v>
      </c>
      <c r="C43" s="9">
        <f>B43/B$45</f>
        <v>0</v>
      </c>
      <c r="D43" s="10">
        <f>SUM(B$35:B43)/B$45</f>
        <v>1</v>
      </c>
    </row>
    <row r="44" spans="1:4" x14ac:dyDescent="0.35">
      <c r="A44" s="3"/>
      <c r="B44" s="3"/>
      <c r="C44" s="9"/>
      <c r="D44" s="10"/>
    </row>
    <row r="45" spans="1:4" x14ac:dyDescent="0.35">
      <c r="A45" s="13" t="s">
        <v>3</v>
      </c>
      <c r="B45" s="13">
        <f>SUM(B36:B44)</f>
        <v>16454</v>
      </c>
      <c r="C45" s="14"/>
      <c r="D45" s="12"/>
    </row>
    <row r="46" spans="1:4" x14ac:dyDescent="0.35">
      <c r="A46" s="3"/>
      <c r="B46" s="3"/>
      <c r="C46" s="14"/>
      <c r="D46" s="12"/>
    </row>
    <row r="47" spans="1:4" x14ac:dyDescent="0.35">
      <c r="A47" s="21" t="s">
        <v>9</v>
      </c>
      <c r="B47" s="16">
        <f>SUMPRODUCT(A36:A44,B36:B44)</f>
        <v>2035</v>
      </c>
      <c r="C47" s="14"/>
      <c r="D47" s="12"/>
    </row>
    <row r="48" spans="1:4" x14ac:dyDescent="0.35">
      <c r="A48" s="21" t="s">
        <v>5</v>
      </c>
      <c r="B48" s="17">
        <f>B47/B45</f>
        <v>0.12367813297678376</v>
      </c>
      <c r="C48" s="14"/>
      <c r="D48" s="12"/>
    </row>
    <row r="49" spans="1:4" x14ac:dyDescent="0.35">
      <c r="A49" s="3"/>
      <c r="B49" s="3"/>
      <c r="C49" s="14"/>
      <c r="D49" s="12"/>
    </row>
    <row r="50" spans="1:4" x14ac:dyDescent="0.35">
      <c r="A50" s="3"/>
      <c r="B50" s="3"/>
      <c r="C50" s="14"/>
      <c r="D50" s="12"/>
    </row>
    <row r="51" spans="1:4" ht="23" x14ac:dyDescent="0.35">
      <c r="A51" s="6" t="s">
        <v>10</v>
      </c>
      <c r="B51" s="6" t="s">
        <v>2</v>
      </c>
      <c r="C51" s="24"/>
      <c r="D51" s="25"/>
    </row>
    <row r="52" spans="1:4" x14ac:dyDescent="0.35">
      <c r="A52" s="3">
        <v>0</v>
      </c>
      <c r="B52" s="3">
        <v>10840</v>
      </c>
      <c r="C52" s="9">
        <f>B52/B$61</f>
        <v>0.65880636927190961</v>
      </c>
      <c r="D52" s="9">
        <f>B52/B$61</f>
        <v>0.65880636927190961</v>
      </c>
    </row>
    <row r="53" spans="1:4" x14ac:dyDescent="0.35">
      <c r="A53" s="3">
        <v>1</v>
      </c>
      <c r="B53" s="3">
        <v>3645</v>
      </c>
      <c r="C53" s="9">
        <f>B53/B$61</f>
        <v>0.22152668044244561</v>
      </c>
      <c r="D53" s="10">
        <f>SUM(B$51:B53)/B$61</f>
        <v>0.88033304971435522</v>
      </c>
    </row>
    <row r="54" spans="1:4" x14ac:dyDescent="0.35">
      <c r="A54" s="3">
        <v>2</v>
      </c>
      <c r="B54" s="3">
        <v>1150</v>
      </c>
      <c r="C54" s="9">
        <f>B54/B$61</f>
        <v>6.9891819618329895E-2</v>
      </c>
      <c r="D54" s="10">
        <f>SUM(B$51:B54)/B$61</f>
        <v>0.95022486933268502</v>
      </c>
    </row>
    <row r="55" spans="1:4" x14ac:dyDescent="0.35">
      <c r="A55" s="3">
        <v>3</v>
      </c>
      <c r="B55" s="3">
        <v>689</v>
      </c>
      <c r="C55" s="9">
        <f>B55/B$61</f>
        <v>4.1874316275677649E-2</v>
      </c>
      <c r="D55" s="10">
        <f>SUM(B$51:B55)/B$61</f>
        <v>0.99209918560836274</v>
      </c>
    </row>
    <row r="56" spans="1:4" x14ac:dyDescent="0.35">
      <c r="A56" s="3">
        <v>4</v>
      </c>
      <c r="B56" s="3">
        <v>124</v>
      </c>
      <c r="C56" s="9">
        <f>B56/B$61</f>
        <v>7.5361614197155709E-3</v>
      </c>
      <c r="D56" s="10">
        <f>SUM(B$51:B56)/B$61</f>
        <v>0.99963534702807832</v>
      </c>
    </row>
    <row r="57" spans="1:4" x14ac:dyDescent="0.35">
      <c r="A57" s="3">
        <v>5</v>
      </c>
      <c r="B57" s="3">
        <v>4</v>
      </c>
      <c r="C57" s="9">
        <f>B57/B$61</f>
        <v>2.4310198128114745E-4</v>
      </c>
      <c r="D57" s="10">
        <f>SUM(B$51:B57)/B$61</f>
        <v>0.9998784490093594</v>
      </c>
    </row>
    <row r="58" spans="1:4" x14ac:dyDescent="0.35">
      <c r="A58" s="3">
        <v>6</v>
      </c>
      <c r="B58" s="3">
        <v>2</v>
      </c>
      <c r="C58" s="9">
        <f>B58/B$61</f>
        <v>1.2155099064057372E-4</v>
      </c>
      <c r="D58" s="10">
        <f>SUM(B$51:B58)/B$61</f>
        <v>1</v>
      </c>
    </row>
    <row r="59" spans="1:4" x14ac:dyDescent="0.35">
      <c r="A59" s="3">
        <v>7</v>
      </c>
      <c r="B59" s="3">
        <v>0</v>
      </c>
      <c r="C59" s="9">
        <f>B59/B$61</f>
        <v>0</v>
      </c>
      <c r="D59" s="10">
        <f>SUM(B$51:B59)/B$61</f>
        <v>1</v>
      </c>
    </row>
    <row r="60" spans="1:4" x14ac:dyDescent="0.35">
      <c r="A60" s="3"/>
      <c r="B60" s="3"/>
      <c r="C60" s="9"/>
      <c r="D60" s="10"/>
    </row>
    <row r="61" spans="1:4" x14ac:dyDescent="0.35">
      <c r="A61" s="13" t="s">
        <v>3</v>
      </c>
      <c r="B61" s="13">
        <f>SUM(B52:B60)</f>
        <v>16454</v>
      </c>
      <c r="C61" s="14"/>
      <c r="D61" s="12"/>
    </row>
    <row r="62" spans="1:4" x14ac:dyDescent="0.35">
      <c r="A62" s="26"/>
      <c r="B62" s="3"/>
      <c r="C62" s="4"/>
      <c r="D62" s="5"/>
    </row>
    <row r="63" spans="1:4" x14ac:dyDescent="0.35">
      <c r="A63" s="21" t="s">
        <v>11</v>
      </c>
      <c r="B63" s="16">
        <f>SUMPRODUCT(A52:A60,B52:B60)</f>
        <v>8540</v>
      </c>
      <c r="C63" s="4"/>
      <c r="D63" s="5"/>
    </row>
    <row r="64" spans="1:4" x14ac:dyDescent="0.35">
      <c r="A64" s="21" t="s">
        <v>5</v>
      </c>
      <c r="B64" s="17">
        <f>B63/B61</f>
        <v>0.51902273003524979</v>
      </c>
      <c r="C64" s="4"/>
      <c r="D64" s="5"/>
    </row>
    <row r="65" spans="1:4" x14ac:dyDescent="0.35">
      <c r="A65" s="3"/>
      <c r="B65" s="3"/>
      <c r="C65" s="4"/>
      <c r="D65" s="5"/>
    </row>
    <row r="66" spans="1:4" x14ac:dyDescent="0.35">
      <c r="A66" s="3"/>
      <c r="B66" s="3"/>
      <c r="C66" s="4"/>
      <c r="D66" s="5"/>
    </row>
    <row r="67" spans="1:4" x14ac:dyDescent="0.35">
      <c r="A67" s="3"/>
      <c r="B67" s="3"/>
      <c r="C67" s="4"/>
      <c r="D67" s="5"/>
    </row>
    <row r="68" spans="1:4" x14ac:dyDescent="0.35">
      <c r="A68" s="3"/>
      <c r="B68" s="3"/>
      <c r="C68" s="4"/>
      <c r="D68" s="5"/>
    </row>
    <row r="69" spans="1:4" x14ac:dyDescent="0.35">
      <c r="A69" s="3"/>
      <c r="B69" s="3"/>
      <c r="C69" s="27"/>
      <c r="D69" s="28"/>
    </row>
    <row r="70" spans="1:4" x14ac:dyDescent="0.35">
      <c r="A70" s="26"/>
      <c r="B70" s="26"/>
      <c r="C70" s="29"/>
      <c r="D70" s="29"/>
    </row>
    <row r="71" spans="1:4" x14ac:dyDescent="0.35">
      <c r="A71" s="3"/>
      <c r="B71" s="3"/>
    </row>
    <row r="72" spans="1:4" x14ac:dyDescent="0.35">
      <c r="A72" s="3"/>
      <c r="B72" s="3"/>
    </row>
    <row r="85" spans="1:4" x14ac:dyDescent="0.35">
      <c r="A85" s="32"/>
      <c r="B85" s="32"/>
      <c r="C85" s="29"/>
      <c r="D85" s="29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Redhead</dc:creator>
  <cp:lastModifiedBy>Alan Redhead</cp:lastModifiedBy>
  <dcterms:created xsi:type="dcterms:W3CDTF">2024-08-09T13:51:07Z</dcterms:created>
  <dcterms:modified xsi:type="dcterms:W3CDTF">2024-08-09T14:00:46Z</dcterms:modified>
</cp:coreProperties>
</file>