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W:\Website\3 Web - To be uploaded\"/>
    </mc:Choice>
  </mc:AlternateContent>
  <xr:revisionPtr revIDLastSave="0" documentId="13_ncr:1_{86286EAE-5C05-46D7-9B24-F81C60BFD11E}" xr6:coauthVersionLast="47" xr6:coauthVersionMax="47" xr10:uidLastSave="{00000000-0000-0000-0000-000000000000}"/>
  <bookViews>
    <workbookView xWindow="38280" yWindow="5205" windowWidth="29040" windowHeight="15840" xr2:uid="{00000000-000D-0000-FFFF-FFFF00000000}"/>
  </bookViews>
  <sheets>
    <sheet name="Contents" sheetId="1" r:id="rId1"/>
    <sheet name="National_5" sheetId="2" r:id="rId2"/>
    <sheet name="Higher" sheetId="3" r:id="rId3"/>
    <sheet name="Advanced_Higher" sheetId="4" r:id="rId4"/>
    <sheet name="Notes"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1" l="1"/>
  <c r="A5" i="1"/>
  <c r="A4" i="1"/>
  <c r="A3" i="1"/>
</calcChain>
</file>

<file path=xl/sharedStrings.xml><?xml version="1.0" encoding="utf-8"?>
<sst xmlns="http://schemas.openxmlformats.org/spreadsheetml/2006/main" count="735" uniqueCount="109">
  <si>
    <t>Appeals 2024</t>
  </si>
  <si>
    <t>Appeals 2024 presents a summary of appeals outcomes for all eligible National 5, Higher and Advanced Higher subjects.</t>
  </si>
  <si>
    <t>Reference: 24AP</t>
  </si>
  <si>
    <t>Release date: 03 December 2024</t>
  </si>
  <si>
    <t>Contact name: Chris Boulter</t>
  </si>
  <si>
    <t>Contact email: data.analytics@sqa.org.uk</t>
  </si>
  <si>
    <t>Subject</t>
  </si>
  <si>
    <t>Entries 2024</t>
  </si>
  <si>
    <t>Appeal Rate 2024</t>
  </si>
  <si>
    <t>Upgrade Number 2024</t>
  </si>
  <si>
    <t>Upgrade Rate 2024</t>
  </si>
  <si>
    <t>Downgrade Number 2024</t>
  </si>
  <si>
    <t>Downgrade Rate 2024</t>
  </si>
  <si>
    <t>No Change Number 2024</t>
  </si>
  <si>
    <t>No Change Rate 2024</t>
  </si>
  <si>
    <t>Entries 2023</t>
  </si>
  <si>
    <t>Appeals 2023</t>
  </si>
  <si>
    <t>Appeal Rate 2023</t>
  </si>
  <si>
    <t>Upgrade Number 2023</t>
  </si>
  <si>
    <t>Upgrade Rate 2023</t>
  </si>
  <si>
    <t>Downgrade Number 2023</t>
  </si>
  <si>
    <t>Downgrade Rate 2023</t>
  </si>
  <si>
    <t>No Change Number 2023</t>
  </si>
  <si>
    <t>No Change Rate 2023</t>
  </si>
  <si>
    <t>Accounting</t>
  </si>
  <si>
    <t>[c]</t>
  </si>
  <si>
    <t>Administration and IT</t>
  </si>
  <si>
    <t>Applications of Mathematics</t>
  </si>
  <si>
    <t>Art and Design</t>
  </si>
  <si>
    <t>Biology</t>
  </si>
  <si>
    <t>Business Management</t>
  </si>
  <si>
    <t>Cantonese</t>
  </si>
  <si>
    <t>[z]</t>
  </si>
  <si>
    <t>Care</t>
  </si>
  <si>
    <t>Chemistry</t>
  </si>
  <si>
    <t>Classical Studies</t>
  </si>
  <si>
    <t>Computing Science</t>
  </si>
  <si>
    <t>Cruinn-eòlas (Geography)</t>
  </si>
  <si>
    <t>Dance</t>
  </si>
  <si>
    <t>Design and Manufacture</t>
  </si>
  <si>
    <t>Drama</t>
  </si>
  <si>
    <t>Eachdraidh (History)</t>
  </si>
  <si>
    <t>Economics</t>
  </si>
  <si>
    <t>Engineering Science</t>
  </si>
  <si>
    <t>English</t>
  </si>
  <si>
    <t>English for Speakers of Other Languages</t>
  </si>
  <si>
    <t>Environmental Science</t>
  </si>
  <si>
    <t>Fashion and Textile Technology</t>
  </si>
  <si>
    <t>French</t>
  </si>
  <si>
    <t>Gaelic (Learners)</t>
  </si>
  <si>
    <t>Gàidhlig</t>
  </si>
  <si>
    <t>Geography</t>
  </si>
  <si>
    <t>German</t>
  </si>
  <si>
    <t>Gnìomhachas Matamataigs (Applications of Mathematics)</t>
  </si>
  <si>
    <t>Graphic Communication</t>
  </si>
  <si>
    <t>Health and Food Technology</t>
  </si>
  <si>
    <t>History</t>
  </si>
  <si>
    <t>Italian</t>
  </si>
  <si>
    <t>Latin</t>
  </si>
  <si>
    <t>Mandarin (Simplified)</t>
  </si>
  <si>
    <t>Mandarin (Traditional)</t>
  </si>
  <si>
    <t>Matamataig (Mathematics)</t>
  </si>
  <si>
    <t>Mathematics</t>
  </si>
  <si>
    <t>Media</t>
  </si>
  <si>
    <t>Modern Studies</t>
  </si>
  <si>
    <t>Music</t>
  </si>
  <si>
    <t>Music Technology</t>
  </si>
  <si>
    <t>Nuadh-eòlas (Modern Studies)</t>
  </si>
  <si>
    <t>Philosophy</t>
  </si>
  <si>
    <t>Physical Education</t>
  </si>
  <si>
    <t>Physics</t>
  </si>
  <si>
    <t>Practical Cake Craft</t>
  </si>
  <si>
    <t>Practical Cookery</t>
  </si>
  <si>
    <t>Practical Electronics</t>
  </si>
  <si>
    <t>Practical Metalworking</t>
  </si>
  <si>
    <t>Practical Woodworking</t>
  </si>
  <si>
    <t>Psychology</t>
  </si>
  <si>
    <t>Religious, Moral and Philosophical Studies</t>
  </si>
  <si>
    <t>Sociology</t>
  </si>
  <si>
    <t>Spanish</t>
  </si>
  <si>
    <t>Urdu</t>
  </si>
  <si>
    <t>Total</t>
  </si>
  <si>
    <t>Childcare and Development</t>
  </si>
  <si>
    <t>Human Biology</t>
  </si>
  <si>
    <t>Photography</t>
  </si>
  <si>
    <t>Politics</t>
  </si>
  <si>
    <t>Art and Design (Design)</t>
  </si>
  <si>
    <t>Art and Design (Expressive)</t>
  </si>
  <si>
    <t>Mathematics of Mechanics</t>
  </si>
  <si>
    <t>Music: Portfolio</t>
  </si>
  <si>
    <t>Statistics</t>
  </si>
  <si>
    <t>This worksheet contains one table.</t>
  </si>
  <si>
    <t>Some shorthand is used in this table, [c] where the value is suppressed to protect against the risk of disclosure of personal information and [z] for not applicable.</t>
  </si>
  <si>
    <t>Note number</t>
  </si>
  <si>
    <t>Note text</t>
  </si>
  <si>
    <t>[note 1]</t>
  </si>
  <si>
    <t>All figures are rounded to the nearest five. Figures between one and four inclusive have been suppressed to protect against the risk of disclosure of personal information. Cells containing suppressed figures are marked up with the shorthand [c].</t>
  </si>
  <si>
    <t>[note 2]</t>
  </si>
  <si>
    <t>Appeals process was only available for subjects at National 5, Higher and Advanced Higher.</t>
  </si>
  <si>
    <t>[note 3]</t>
  </si>
  <si>
    <t>In 2023, National 5 Practical Electronics, National 5 Practical Metalworking and National 5 Practical Woodworking were not eligible for the appeals process due to being wholly internally assessed.</t>
  </si>
  <si>
    <t>[note 4]</t>
  </si>
  <si>
    <t>The following terms are used in the table: 'Entries' refers to the number of entries reported in Provisional Attainment Statistics - August 2024. 'Upgrade' - appeal request submitted that resulted in a candidate receiving a higher grade. 'Downgrade' - appeal request submitted that resulted in a candidate receiving a lower grade. 'No Change' - appeal request submitted did not result in a change to the grade awarded to the candidate. 'Appeal rate' refers to the number of appeals as a proportion of entries. 'Upgrade/Downgrade/No Change rate' refers to the respective outcomes as a proportion of appeal requests.</t>
  </si>
  <si>
    <t>[note 5]</t>
  </si>
  <si>
    <t>We welcome your feedback on our publications. Should you have any comments on this information release and how to improve it in order to meet your needs please contact us using data.analytics@sqa.org.uk.</t>
  </si>
  <si>
    <t>Table 1: National 5 Appeals 2024</t>
  </si>
  <si>
    <t>Table 2: Higher Appeals 2024</t>
  </si>
  <si>
    <t>Table 3: Advanced Higher Appeals 2024</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</si>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</sst>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2"/>
      <color rgb="FF000000"/>
      <name val="Arial"/>
    </font>
    <font>
      <u/>
      <sz val="12"/>
      <color rgb="FF0000EE"/>
      <name val="Arial"/>
    </font>
    <font>
      <b/>
      <sz val="12"/>
      <color rgb="FF000000"/>
      <name val="Arial"/>
    </font>
    <font>
      <b/>
      <sz val="15"/>
      <color theme="3"/>
      <name val="Arial"/>
      <family val="2"/>
    </font>
    <font>
      <b/>
      <sz val="14"/>
      <name val="Arial"/>
      <family val="2"/>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2">
    <xf numFmtId="0" fontId="0" fillId="0" borderId="0"/>
    <xf numFmtId="0" fontId="3" fillId="0" borderId="3" applyNumberFormat="0" applyFill="0" applyAlignment="0" applyProtection="0"/>
  </cellStyleXfs>
  <cellXfs count="14">
    <xf numFmtId="0" fontId="0" fillId="0" borderId="0" xfId="0"/>
    <xf numFmtId="0" fontId="0" fillId="0" borderId="0" xfId="0" applyAlignment="1">
      <alignment wrapText="1"/>
    </xf>
    <xf numFmtId="0" fontId="1" fillId="0" borderId="0" xfId="0" applyFont="1"/>
    <xf numFmtId="0" fontId="2" fillId="0" borderId="1" xfId="0" applyFont="1" applyBorder="1" applyAlignment="1">
      <alignment horizontal="center"/>
    </xf>
    <xf numFmtId="3" fontId="0" fillId="0" borderId="0" xfId="0" applyNumberFormat="1" applyAlignment="1">
      <alignment horizontal="right"/>
    </xf>
    <xf numFmtId="0" fontId="0" fillId="0" borderId="0" xfId="0" applyAlignment="1">
      <alignment horizontal="right"/>
    </xf>
    <xf numFmtId="164" fontId="0" fillId="0" borderId="0" xfId="0" applyNumberFormat="1" applyAlignment="1">
      <alignment horizontal="right"/>
    </xf>
    <xf numFmtId="3" fontId="0" fillId="0" borderId="2" xfId="0" applyNumberFormat="1" applyBorder="1" applyAlignment="1">
      <alignment horizontal="right"/>
    </xf>
    <xf numFmtId="164" fontId="0" fillId="0" borderId="2" xfId="0" applyNumberFormat="1" applyBorder="1" applyAlignment="1">
      <alignment horizontal="right"/>
    </xf>
    <xf numFmtId="0" fontId="0" fillId="0" borderId="2" xfId="0" applyBorder="1" applyAlignment="1">
      <alignment horizontal="right"/>
    </xf>
    <xf numFmtId="0" fontId="0" fillId="0" borderId="2" xfId="0" applyBorder="1"/>
    <xf numFmtId="0" fontId="0" fillId="0" borderId="0" xfId="0" applyAlignment="1">
      <alignment vertical="top"/>
    </xf>
    <xf numFmtId="0" fontId="0" fillId="0" borderId="0" xfId="0" applyAlignment="1">
      <alignment vertical="top" wrapText="1"/>
    </xf>
    <xf numFmtId="0" fontId="4" fillId="0" borderId="0" xfId="1" applyFont="1" applyBorder="1" applyAlignment="1">
      <alignment vertical="center"/>
    </xf>
  </cellXfs>
  <cellStyles count="2">
    <cellStyle name="Heading 1" xfId="1" builtinId="1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5_appeals_2024" displayName="table_1_national_5_appeals_2024" ref="A4:S60" totalsRowShown="0">
  <tableColumns count="19">
    <tableColumn id="1" xr3:uid="{00000000-0010-0000-0000-000001000000}" name="Subject"/>
    <tableColumn id="2" xr3:uid="{00000000-0010-0000-0000-000002000000}" name="Entries 2024"/>
    <tableColumn id="3" xr3:uid="{00000000-0010-0000-0000-000003000000}" name="Appeals 2024"/>
    <tableColumn id="4" xr3:uid="{00000000-0010-0000-0000-000004000000}" name="Appeal Rate 2024"/>
    <tableColumn id="5" xr3:uid="{00000000-0010-0000-0000-000005000000}" name="Upgrade Number 2024"/>
    <tableColumn id="6" xr3:uid="{00000000-0010-0000-0000-000006000000}" name="Upgrade Rate 2024"/>
    <tableColumn id="7" xr3:uid="{00000000-0010-0000-0000-000007000000}" name="Downgrade Number 2024"/>
    <tableColumn id="8" xr3:uid="{00000000-0010-0000-0000-000008000000}" name="Downgrade Rate 2024"/>
    <tableColumn id="9" xr3:uid="{00000000-0010-0000-0000-000009000000}" name="No Change Number 2024"/>
    <tableColumn id="10" xr3:uid="{00000000-0010-0000-0000-00000A000000}" name="No Change Rate 2024"/>
    <tableColumn id="11" xr3:uid="{00000000-0010-0000-0000-00000B000000}" name="Entries 2023"/>
    <tableColumn id="12" xr3:uid="{00000000-0010-0000-0000-00000C000000}" name="Appeals 2023"/>
    <tableColumn id="13" xr3:uid="{00000000-0010-0000-0000-00000D000000}" name="Appeal Rate 2023"/>
    <tableColumn id="14" xr3:uid="{00000000-0010-0000-0000-00000E000000}" name="Upgrade Number 2023"/>
    <tableColumn id="15" xr3:uid="{00000000-0010-0000-0000-00000F000000}" name="Upgrade Rate 2023"/>
    <tableColumn id="16" xr3:uid="{00000000-0010-0000-0000-000010000000}" name="Downgrade Number 2023"/>
    <tableColumn id="17" xr3:uid="{00000000-0010-0000-0000-000011000000}" name="Downgrade Rate 2023"/>
    <tableColumn id="18" xr3:uid="{00000000-0010-0000-0000-000012000000}" name="No Change Number 2023"/>
    <tableColumn id="19" xr3:uid="{00000000-0010-0000-0000-000013000000}" name="No Change Rate 2023"/>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higher_appeals_2024" displayName="table_2_higher_appeals_2024" ref="A4:S58" totalsRowShown="0">
  <tableColumns count="19">
    <tableColumn id="1" xr3:uid="{00000000-0010-0000-0100-000001000000}" name="Subject"/>
    <tableColumn id="2" xr3:uid="{00000000-0010-0000-0100-000002000000}" name="Entries 2024"/>
    <tableColumn id="3" xr3:uid="{00000000-0010-0000-0100-000003000000}" name="Appeals 2024"/>
    <tableColumn id="4" xr3:uid="{00000000-0010-0000-0100-000004000000}" name="Appeal Rate 2024"/>
    <tableColumn id="5" xr3:uid="{00000000-0010-0000-0100-000005000000}" name="Upgrade Number 2024"/>
    <tableColumn id="6" xr3:uid="{00000000-0010-0000-0100-000006000000}" name="Upgrade Rate 2024"/>
    <tableColumn id="7" xr3:uid="{00000000-0010-0000-0100-000007000000}" name="Downgrade Number 2024"/>
    <tableColumn id="8" xr3:uid="{00000000-0010-0000-0100-000008000000}" name="Downgrade Rate 2024"/>
    <tableColumn id="9" xr3:uid="{00000000-0010-0000-0100-000009000000}" name="No Change Number 2024"/>
    <tableColumn id="10" xr3:uid="{00000000-0010-0000-0100-00000A000000}" name="No Change Rate 2024"/>
    <tableColumn id="11" xr3:uid="{00000000-0010-0000-0100-00000B000000}" name="Entries 2023"/>
    <tableColumn id="12" xr3:uid="{00000000-0010-0000-0100-00000C000000}" name="Appeals 2023"/>
    <tableColumn id="13" xr3:uid="{00000000-0010-0000-0100-00000D000000}" name="Appeal Rate 2023"/>
    <tableColumn id="14" xr3:uid="{00000000-0010-0000-0100-00000E000000}" name="Upgrade Number 2023"/>
    <tableColumn id="15" xr3:uid="{00000000-0010-0000-0100-00000F000000}" name="Upgrade Rate 2023"/>
    <tableColumn id="16" xr3:uid="{00000000-0010-0000-0100-000010000000}" name="Downgrade Number 2023"/>
    <tableColumn id="17" xr3:uid="{00000000-0010-0000-0100-000011000000}" name="Downgrade Rate 2023"/>
    <tableColumn id="18" xr3:uid="{00000000-0010-0000-0100-000012000000}" name="No Change Number 2023"/>
    <tableColumn id="19" xr3:uid="{00000000-0010-0000-0100-000013000000}" name="No Change Rate 2023"/>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advanced_higher_appeals_2024" displayName="table_3_advanced_higher_appeals_2024" ref="A4:S43" totalsRowShown="0">
  <tableColumns count="19">
    <tableColumn id="1" xr3:uid="{00000000-0010-0000-0200-000001000000}" name="Subject"/>
    <tableColumn id="2" xr3:uid="{00000000-0010-0000-0200-000002000000}" name="Entries 2024"/>
    <tableColumn id="3" xr3:uid="{00000000-0010-0000-0200-000003000000}" name="Appeals 2024"/>
    <tableColumn id="4" xr3:uid="{00000000-0010-0000-0200-000004000000}" name="Appeal Rate 2024"/>
    <tableColumn id="5" xr3:uid="{00000000-0010-0000-0200-000005000000}" name="Upgrade Number 2024"/>
    <tableColumn id="6" xr3:uid="{00000000-0010-0000-0200-000006000000}" name="Upgrade Rate 2024"/>
    <tableColumn id="7" xr3:uid="{00000000-0010-0000-0200-000007000000}" name="Downgrade Number 2024"/>
    <tableColumn id="8" xr3:uid="{00000000-0010-0000-0200-000008000000}" name="Downgrade Rate 2024"/>
    <tableColumn id="9" xr3:uid="{00000000-0010-0000-0200-000009000000}" name="No Change Number 2024"/>
    <tableColumn id="10" xr3:uid="{00000000-0010-0000-0200-00000A000000}" name="No Change Rate 2024"/>
    <tableColumn id="11" xr3:uid="{00000000-0010-0000-0200-00000B000000}" name="Entries 2023"/>
    <tableColumn id="12" xr3:uid="{00000000-0010-0000-0200-00000C000000}" name="Appeals 2023"/>
    <tableColumn id="13" xr3:uid="{00000000-0010-0000-0200-00000D000000}" name="Appeal Rate 2023"/>
    <tableColumn id="14" xr3:uid="{00000000-0010-0000-0200-00000E000000}" name="Upgrade Number 2023"/>
    <tableColumn id="15" xr3:uid="{00000000-0010-0000-0200-00000F000000}" name="Upgrade Rate 2023"/>
    <tableColumn id="16" xr3:uid="{00000000-0010-0000-0200-000010000000}" name="Downgrade Number 2023"/>
    <tableColumn id="17" xr3:uid="{00000000-0010-0000-0200-000011000000}" name="Downgrade Rate 2023"/>
    <tableColumn id="18" xr3:uid="{00000000-0010-0000-0200-000012000000}" name="No Change Number 2023"/>
    <tableColumn id="19" xr3:uid="{00000000-0010-0000-0200-000013000000}" name="No Change Rate 2023"/>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notes_accompanying_this_release" displayName="notes_accompanying_this_release" ref="A3:B8" totalsRowShown="0">
  <tableColumns count="2">
    <tableColumn id="1" xr3:uid="{00000000-0010-0000-0300-000001000000}" name="Note number"/>
    <tableColumn id="2" xr3:uid="{00000000-0010-0000-0300-000002000000}" name="Note text"/>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
  <sheetViews>
    <sheetView tabSelected="1" workbookViewId="0"/>
  </sheetViews>
  <sheetFormatPr defaultColWidth="11.5546875" defaultRowHeight="15" x14ac:dyDescent="0.2"/>
  <cols>
    <col min="1" max="1" width="70.6640625" customWidth="1"/>
  </cols>
  <sheetData>
    <row r="1" spans="1:1" ht="30" customHeight="1" x14ac:dyDescent="0.2">
      <c r="A1" s="13" t="s">
        <v>0</v>
      </c>
    </row>
    <row r="2" spans="1:1" ht="30" x14ac:dyDescent="0.2">
      <c r="A2" s="1" t="s">
        <v>1</v>
      </c>
    </row>
    <row r="3" spans="1:1" ht="30" customHeight="1" x14ac:dyDescent="0.2">
      <c r="A3" s="2" t="str">
        <f>HYPERLINK("#'National_5'!A1", "Table 1: National 5 Appeals 2024")</f>
        <v>Table 1: National 5 Appeals 2024</v>
      </c>
    </row>
    <row r="4" spans="1:1" x14ac:dyDescent="0.2">
      <c r="A4" s="2" t="str">
        <f>HYPERLINK("#'Higher'!A1", "Table 2: Higher Appeals 2024")</f>
        <v>Table 2: Higher Appeals 2024</v>
      </c>
    </row>
    <row r="5" spans="1:1" x14ac:dyDescent="0.2">
      <c r="A5" s="2" t="str">
        <f>HYPERLINK("#'Advanced_Higher'!A1", "Table 3: Advanced Higher Appeals 2024")</f>
        <v>Table 3: Advanced Higher Appeals 2024</v>
      </c>
    </row>
    <row r="6" spans="1:1" ht="30" customHeight="1" x14ac:dyDescent="0.2">
      <c r="A6" s="2" t="str">
        <f>HYPERLINK("#'Notes'!A1", "Notes accompanying this release")</f>
        <v>Notes accompanying this release</v>
      </c>
    </row>
    <row r="7" spans="1:1" ht="30" customHeight="1" x14ac:dyDescent="0.2">
      <c r="A7" t="s">
        <v>2</v>
      </c>
    </row>
    <row r="8" spans="1:1" x14ac:dyDescent="0.2">
      <c r="A8" t="s">
        <v>3</v>
      </c>
    </row>
    <row r="9" spans="1:1" x14ac:dyDescent="0.2">
      <c r="A9" t="s">
        <v>4</v>
      </c>
    </row>
    <row r="10" spans="1:1" x14ac:dyDescent="0.2">
      <c r="A10" t="s">
        <v>5</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0"/>
  <sheetViews>
    <sheetView workbookViewId="0"/>
  </sheetViews>
  <sheetFormatPr defaultColWidth="11.5546875" defaultRowHeight="15" x14ac:dyDescent="0.2"/>
  <cols>
    <col min="1" max="1" width="54.6640625" customWidth="1"/>
    <col min="2" max="3" width="13.6640625" customWidth="1"/>
    <col min="4" max="4" width="17.6640625" customWidth="1"/>
    <col min="5" max="5" width="20.6640625" customWidth="1"/>
    <col min="6" max="6" width="18.6640625" customWidth="1"/>
    <col min="7" max="7" width="22.6640625" customWidth="1"/>
    <col min="8" max="8" width="20.6640625" customWidth="1"/>
    <col min="9" max="9" width="22.6640625" customWidth="1"/>
    <col min="10" max="10" width="20.6640625" customWidth="1"/>
    <col min="11" max="12" width="13.6640625" customWidth="1"/>
    <col min="13" max="13" width="17.6640625" customWidth="1"/>
    <col min="14" max="14" width="20.6640625" customWidth="1"/>
    <col min="15" max="15" width="18.6640625" customWidth="1"/>
    <col min="16" max="16" width="22.6640625" customWidth="1"/>
    <col min="17" max="17" width="20.6640625" customWidth="1"/>
    <col min="18" max="18" width="22.6640625" customWidth="1"/>
    <col min="19" max="19" width="20.6640625" customWidth="1"/>
  </cols>
  <sheetData>
    <row r="1" spans="1:19" ht="30" customHeight="1" x14ac:dyDescent="0.2">
      <c r="A1" s="13" t="s">
        <v>105</v>
      </c>
    </row>
    <row r="2" spans="1:19" x14ac:dyDescent="0.2">
      <c r="A2" t="s">
        <v>91</v>
      </c>
    </row>
    <row r="3" spans="1:19" x14ac:dyDescent="0.2">
      <c r="A3" t="s">
        <v>92</v>
      </c>
    </row>
    <row r="4" spans="1:19" ht="15.75" x14ac:dyDescent="0.25">
      <c r="A4" s="3" t="s">
        <v>6</v>
      </c>
      <c r="B4" s="3" t="s">
        <v>7</v>
      </c>
      <c r="C4" s="3" t="s">
        <v>0</v>
      </c>
      <c r="D4" s="3" t="s">
        <v>8</v>
      </c>
      <c r="E4" s="3" t="s">
        <v>9</v>
      </c>
      <c r="F4" s="3" t="s">
        <v>10</v>
      </c>
      <c r="G4" s="3" t="s">
        <v>11</v>
      </c>
      <c r="H4" s="3" t="s">
        <v>12</v>
      </c>
      <c r="I4" s="3" t="s">
        <v>13</v>
      </c>
      <c r="J4" s="3" t="s">
        <v>14</v>
      </c>
      <c r="K4" s="3" t="s">
        <v>15</v>
      </c>
      <c r="L4" s="3" t="s">
        <v>16</v>
      </c>
      <c r="M4" s="3" t="s">
        <v>17</v>
      </c>
      <c r="N4" s="3" t="s">
        <v>18</v>
      </c>
      <c r="O4" s="3" t="s">
        <v>19</v>
      </c>
      <c r="P4" s="3" t="s">
        <v>20</v>
      </c>
      <c r="Q4" s="3" t="s">
        <v>21</v>
      </c>
      <c r="R4" s="3" t="s">
        <v>22</v>
      </c>
      <c r="S4" s="3" t="s">
        <v>23</v>
      </c>
    </row>
    <row r="5" spans="1:19" x14ac:dyDescent="0.2">
      <c r="A5" t="s">
        <v>24</v>
      </c>
      <c r="B5" s="4">
        <v>755</v>
      </c>
      <c r="C5" s="4">
        <v>25</v>
      </c>
      <c r="D5" s="6">
        <v>3.4000000000000002E-2</v>
      </c>
      <c r="E5" s="5" t="s">
        <v>25</v>
      </c>
      <c r="F5" s="5" t="s">
        <v>25</v>
      </c>
      <c r="G5" s="4">
        <v>0</v>
      </c>
      <c r="H5" s="6">
        <v>0</v>
      </c>
      <c r="I5" s="4">
        <v>25</v>
      </c>
      <c r="J5" s="6">
        <v>0.92300000000000004</v>
      </c>
      <c r="K5" s="4">
        <v>795</v>
      </c>
      <c r="L5" s="4">
        <v>30</v>
      </c>
      <c r="M5" s="6">
        <v>3.9E-2</v>
      </c>
      <c r="N5" s="4">
        <v>5</v>
      </c>
      <c r="O5" s="6">
        <v>0.22600000000000001</v>
      </c>
      <c r="P5" s="4">
        <v>0</v>
      </c>
      <c r="Q5" s="6">
        <v>0</v>
      </c>
      <c r="R5" s="4">
        <v>25</v>
      </c>
      <c r="S5" s="6">
        <v>0.77400000000000002</v>
      </c>
    </row>
    <row r="6" spans="1:19" x14ac:dyDescent="0.2">
      <c r="A6" t="s">
        <v>26</v>
      </c>
      <c r="B6" s="4">
        <v>5185</v>
      </c>
      <c r="C6" s="4">
        <v>340</v>
      </c>
      <c r="D6" s="6">
        <v>6.5000000000000002E-2</v>
      </c>
      <c r="E6" s="5" t="s">
        <v>25</v>
      </c>
      <c r="F6" s="5" t="s">
        <v>25</v>
      </c>
      <c r="G6" s="4">
        <v>0</v>
      </c>
      <c r="H6" s="6">
        <v>0</v>
      </c>
      <c r="I6" s="4">
        <v>335</v>
      </c>
      <c r="J6" s="6">
        <v>0.99099999999999999</v>
      </c>
      <c r="K6" s="4">
        <v>5465</v>
      </c>
      <c r="L6" s="4">
        <v>310</v>
      </c>
      <c r="M6" s="6">
        <v>5.7000000000000002E-2</v>
      </c>
      <c r="N6" s="4">
        <v>5</v>
      </c>
      <c r="O6" s="6">
        <v>1.9E-2</v>
      </c>
      <c r="P6" s="4">
        <v>0</v>
      </c>
      <c r="Q6" s="6">
        <v>0</v>
      </c>
      <c r="R6" s="4">
        <v>305</v>
      </c>
      <c r="S6" s="6">
        <v>0.98099999999999998</v>
      </c>
    </row>
    <row r="7" spans="1:19" x14ac:dyDescent="0.2">
      <c r="A7" t="s">
        <v>27</v>
      </c>
      <c r="B7" s="4">
        <v>24260</v>
      </c>
      <c r="C7" s="4">
        <v>1740</v>
      </c>
      <c r="D7" s="6">
        <v>7.1999999999999995E-2</v>
      </c>
      <c r="E7" s="4">
        <v>130</v>
      </c>
      <c r="F7" s="6">
        <v>7.5999999999999998E-2</v>
      </c>
      <c r="G7" s="4">
        <v>0</v>
      </c>
      <c r="H7" s="6">
        <v>0</v>
      </c>
      <c r="I7" s="4">
        <v>1605</v>
      </c>
      <c r="J7" s="6">
        <v>0.92400000000000004</v>
      </c>
      <c r="K7" s="4">
        <v>19020</v>
      </c>
      <c r="L7" s="4">
        <v>1215</v>
      </c>
      <c r="M7" s="6">
        <v>6.4000000000000001E-2</v>
      </c>
      <c r="N7" s="4">
        <v>100</v>
      </c>
      <c r="O7" s="6">
        <v>8.1000000000000003E-2</v>
      </c>
      <c r="P7" s="4">
        <v>0</v>
      </c>
      <c r="Q7" s="6">
        <v>0</v>
      </c>
      <c r="R7" s="4">
        <v>1115</v>
      </c>
      <c r="S7" s="6">
        <v>0.91900000000000004</v>
      </c>
    </row>
    <row r="8" spans="1:19" x14ac:dyDescent="0.2">
      <c r="A8" t="s">
        <v>28</v>
      </c>
      <c r="B8" s="4">
        <v>10335</v>
      </c>
      <c r="C8" s="4">
        <v>440</v>
      </c>
      <c r="D8" s="6">
        <v>4.2999999999999997E-2</v>
      </c>
      <c r="E8" s="4">
        <v>45</v>
      </c>
      <c r="F8" s="6">
        <v>9.7000000000000003E-2</v>
      </c>
      <c r="G8" s="4">
        <v>0</v>
      </c>
      <c r="H8" s="6">
        <v>0</v>
      </c>
      <c r="I8" s="4">
        <v>400</v>
      </c>
      <c r="J8" s="6">
        <v>0.90300000000000002</v>
      </c>
      <c r="K8" s="4">
        <v>10285</v>
      </c>
      <c r="L8" s="4">
        <v>485</v>
      </c>
      <c r="M8" s="6">
        <v>4.7E-2</v>
      </c>
      <c r="N8" s="4">
        <v>65</v>
      </c>
      <c r="O8" s="6">
        <v>0.13300000000000001</v>
      </c>
      <c r="P8" s="4">
        <v>0</v>
      </c>
      <c r="Q8" s="6">
        <v>0</v>
      </c>
      <c r="R8" s="4">
        <v>420</v>
      </c>
      <c r="S8" s="6">
        <v>0.86699999999999999</v>
      </c>
    </row>
    <row r="9" spans="1:19" x14ac:dyDescent="0.2">
      <c r="A9" t="s">
        <v>29</v>
      </c>
      <c r="B9" s="4">
        <v>22345</v>
      </c>
      <c r="C9" s="4">
        <v>1700</v>
      </c>
      <c r="D9" s="6">
        <v>7.5999999999999998E-2</v>
      </c>
      <c r="E9" s="4">
        <v>25</v>
      </c>
      <c r="F9" s="6">
        <v>1.6E-2</v>
      </c>
      <c r="G9" s="4">
        <v>0</v>
      </c>
      <c r="H9" s="6">
        <v>0</v>
      </c>
      <c r="I9" s="4">
        <v>1670</v>
      </c>
      <c r="J9" s="6">
        <v>0.98399999999999999</v>
      </c>
      <c r="K9" s="4">
        <v>22935</v>
      </c>
      <c r="L9" s="4">
        <v>1695</v>
      </c>
      <c r="M9" s="6">
        <v>7.3999999999999996E-2</v>
      </c>
      <c r="N9" s="4">
        <v>10</v>
      </c>
      <c r="O9" s="6">
        <v>6.0000000000000001E-3</v>
      </c>
      <c r="P9" s="4">
        <v>0</v>
      </c>
      <c r="Q9" s="6">
        <v>0</v>
      </c>
      <c r="R9" s="4">
        <v>1685</v>
      </c>
      <c r="S9" s="6">
        <v>0.99399999999999999</v>
      </c>
    </row>
    <row r="10" spans="1:19" x14ac:dyDescent="0.2">
      <c r="A10" t="s">
        <v>30</v>
      </c>
      <c r="B10" s="4">
        <v>9910</v>
      </c>
      <c r="C10" s="4">
        <v>515</v>
      </c>
      <c r="D10" s="6">
        <v>5.1999999999999998E-2</v>
      </c>
      <c r="E10" s="4">
        <v>35</v>
      </c>
      <c r="F10" s="6">
        <v>6.6000000000000003E-2</v>
      </c>
      <c r="G10" s="4">
        <v>0</v>
      </c>
      <c r="H10" s="6">
        <v>0</v>
      </c>
      <c r="I10" s="4">
        <v>480</v>
      </c>
      <c r="J10" s="6">
        <v>0.93400000000000005</v>
      </c>
      <c r="K10" s="4">
        <v>9930</v>
      </c>
      <c r="L10" s="4">
        <v>580</v>
      </c>
      <c r="M10" s="6">
        <v>5.8000000000000003E-2</v>
      </c>
      <c r="N10" s="4">
        <v>50</v>
      </c>
      <c r="O10" s="6">
        <v>8.5000000000000006E-2</v>
      </c>
      <c r="P10" s="4">
        <v>0</v>
      </c>
      <c r="Q10" s="6">
        <v>0</v>
      </c>
      <c r="R10" s="4">
        <v>530</v>
      </c>
      <c r="S10" s="6">
        <v>0.91500000000000004</v>
      </c>
    </row>
    <row r="11" spans="1:19" x14ac:dyDescent="0.2">
      <c r="A11" t="s">
        <v>31</v>
      </c>
      <c r="B11" s="4">
        <v>25</v>
      </c>
      <c r="C11" s="4">
        <v>0</v>
      </c>
      <c r="D11" s="6">
        <v>0</v>
      </c>
      <c r="E11" s="5" t="s">
        <v>32</v>
      </c>
      <c r="F11" s="5" t="s">
        <v>32</v>
      </c>
      <c r="G11" s="5" t="s">
        <v>32</v>
      </c>
      <c r="H11" s="5" t="s">
        <v>32</v>
      </c>
      <c r="I11" s="5" t="s">
        <v>32</v>
      </c>
      <c r="J11" s="5" t="s">
        <v>32</v>
      </c>
      <c r="K11" s="4">
        <v>10</v>
      </c>
      <c r="L11" s="4">
        <v>0</v>
      </c>
      <c r="M11" s="6">
        <v>0</v>
      </c>
      <c r="N11" s="5" t="s">
        <v>32</v>
      </c>
      <c r="O11" s="5" t="s">
        <v>32</v>
      </c>
      <c r="P11" s="5" t="s">
        <v>32</v>
      </c>
      <c r="Q11" s="5" t="s">
        <v>32</v>
      </c>
      <c r="R11" s="5" t="s">
        <v>32</v>
      </c>
      <c r="S11" s="5" t="s">
        <v>32</v>
      </c>
    </row>
    <row r="12" spans="1:19" x14ac:dyDescent="0.2">
      <c r="A12" t="s">
        <v>33</v>
      </c>
      <c r="B12" s="4">
        <v>155</v>
      </c>
      <c r="C12" s="4">
        <v>10</v>
      </c>
      <c r="D12" s="6">
        <v>5.8000000000000003E-2</v>
      </c>
      <c r="E12" s="5" t="s">
        <v>25</v>
      </c>
      <c r="F12" s="5" t="s">
        <v>25</v>
      </c>
      <c r="G12" s="4">
        <v>0</v>
      </c>
      <c r="H12" s="6">
        <v>0</v>
      </c>
      <c r="I12" s="4">
        <v>10</v>
      </c>
      <c r="J12" s="6">
        <v>0.88900000000000001</v>
      </c>
      <c r="K12" s="4">
        <v>140</v>
      </c>
      <c r="L12" s="4">
        <v>15</v>
      </c>
      <c r="M12" s="6">
        <v>9.1999999999999998E-2</v>
      </c>
      <c r="N12" s="5" t="s">
        <v>25</v>
      </c>
      <c r="O12" s="5" t="s">
        <v>25</v>
      </c>
      <c r="P12" s="4">
        <v>0</v>
      </c>
      <c r="Q12" s="6">
        <v>0</v>
      </c>
      <c r="R12" s="4">
        <v>10</v>
      </c>
      <c r="S12" s="6">
        <v>0.84599999999999997</v>
      </c>
    </row>
    <row r="13" spans="1:19" x14ac:dyDescent="0.2">
      <c r="A13" t="s">
        <v>34</v>
      </c>
      <c r="B13" s="4">
        <v>15895</v>
      </c>
      <c r="C13" s="4">
        <v>1010</v>
      </c>
      <c r="D13" s="6">
        <v>6.4000000000000001E-2</v>
      </c>
      <c r="E13" s="4">
        <v>30</v>
      </c>
      <c r="F13" s="6">
        <v>2.8000000000000001E-2</v>
      </c>
      <c r="G13" s="4">
        <v>0</v>
      </c>
      <c r="H13" s="6">
        <v>0</v>
      </c>
      <c r="I13" s="4">
        <v>985</v>
      </c>
      <c r="J13" s="6">
        <v>0.97199999999999998</v>
      </c>
      <c r="K13" s="4">
        <v>15560</v>
      </c>
      <c r="L13" s="4">
        <v>1015</v>
      </c>
      <c r="M13" s="6">
        <v>6.5000000000000002E-2</v>
      </c>
      <c r="N13" s="4">
        <v>25</v>
      </c>
      <c r="O13" s="6">
        <v>2.4E-2</v>
      </c>
      <c r="P13" s="4">
        <v>0</v>
      </c>
      <c r="Q13" s="6">
        <v>0</v>
      </c>
      <c r="R13" s="4">
        <v>990</v>
      </c>
      <c r="S13" s="6">
        <v>0.97599999999999998</v>
      </c>
    </row>
    <row r="14" spans="1:19" x14ac:dyDescent="0.2">
      <c r="A14" t="s">
        <v>35</v>
      </c>
      <c r="B14" s="4">
        <v>335</v>
      </c>
      <c r="C14" s="4">
        <v>25</v>
      </c>
      <c r="D14" s="6">
        <v>7.8E-2</v>
      </c>
      <c r="E14" s="4">
        <v>0</v>
      </c>
      <c r="F14" s="6">
        <v>0</v>
      </c>
      <c r="G14" s="4">
        <v>0</v>
      </c>
      <c r="H14" s="6">
        <v>0</v>
      </c>
      <c r="I14" s="4">
        <v>25</v>
      </c>
      <c r="J14" s="6">
        <v>1</v>
      </c>
      <c r="K14" s="4">
        <v>245</v>
      </c>
      <c r="L14" s="4">
        <v>15</v>
      </c>
      <c r="M14" s="6">
        <v>6.5000000000000002E-2</v>
      </c>
      <c r="N14" s="5" t="s">
        <v>25</v>
      </c>
      <c r="O14" s="5" t="s">
        <v>25</v>
      </c>
      <c r="P14" s="4">
        <v>0</v>
      </c>
      <c r="Q14" s="6">
        <v>0</v>
      </c>
      <c r="R14" s="4">
        <v>15</v>
      </c>
      <c r="S14" s="6">
        <v>0.875</v>
      </c>
    </row>
    <row r="15" spans="1:19" x14ac:dyDescent="0.2">
      <c r="A15" t="s">
        <v>36</v>
      </c>
      <c r="B15" s="4">
        <v>6745</v>
      </c>
      <c r="C15" s="4">
        <v>390</v>
      </c>
      <c r="D15" s="6">
        <v>5.8000000000000003E-2</v>
      </c>
      <c r="E15" s="4">
        <v>10</v>
      </c>
      <c r="F15" s="6">
        <v>2.5999999999999999E-2</v>
      </c>
      <c r="G15" s="4">
        <v>0</v>
      </c>
      <c r="H15" s="6">
        <v>0</v>
      </c>
      <c r="I15" s="4">
        <v>380</v>
      </c>
      <c r="J15" s="6">
        <v>0.97399999999999998</v>
      </c>
      <c r="K15" s="4">
        <v>6795</v>
      </c>
      <c r="L15" s="4">
        <v>325</v>
      </c>
      <c r="M15" s="6">
        <v>4.8000000000000001E-2</v>
      </c>
      <c r="N15" s="4">
        <v>15</v>
      </c>
      <c r="O15" s="6">
        <v>4.9000000000000002E-2</v>
      </c>
      <c r="P15" s="4">
        <v>0</v>
      </c>
      <c r="Q15" s="6">
        <v>0</v>
      </c>
      <c r="R15" s="4">
        <v>310</v>
      </c>
      <c r="S15" s="6">
        <v>0.95099999999999996</v>
      </c>
    </row>
    <row r="16" spans="1:19" x14ac:dyDescent="0.2">
      <c r="A16" t="s">
        <v>37</v>
      </c>
      <c r="B16" s="4">
        <v>35</v>
      </c>
      <c r="C16" s="5" t="s">
        <v>25</v>
      </c>
      <c r="D16" s="5" t="s">
        <v>25</v>
      </c>
      <c r="E16" s="4">
        <v>0</v>
      </c>
      <c r="F16" s="6">
        <v>0</v>
      </c>
      <c r="G16" s="4">
        <v>0</v>
      </c>
      <c r="H16" s="6">
        <v>0</v>
      </c>
      <c r="I16" s="5" t="s">
        <v>25</v>
      </c>
      <c r="J16" s="5" t="s">
        <v>25</v>
      </c>
      <c r="K16" s="4">
        <v>20</v>
      </c>
      <c r="L16" s="4">
        <v>0</v>
      </c>
      <c r="M16" s="6">
        <v>0</v>
      </c>
      <c r="N16" s="5" t="s">
        <v>32</v>
      </c>
      <c r="O16" s="5" t="s">
        <v>32</v>
      </c>
      <c r="P16" s="5" t="s">
        <v>32</v>
      </c>
      <c r="Q16" s="5" t="s">
        <v>32</v>
      </c>
      <c r="R16" s="5" t="s">
        <v>32</v>
      </c>
      <c r="S16" s="5" t="s">
        <v>32</v>
      </c>
    </row>
    <row r="17" spans="1:19" x14ac:dyDescent="0.2">
      <c r="A17" t="s">
        <v>38</v>
      </c>
      <c r="B17" s="4">
        <v>825</v>
      </c>
      <c r="C17" s="4">
        <v>45</v>
      </c>
      <c r="D17" s="6">
        <v>5.7000000000000002E-2</v>
      </c>
      <c r="E17" s="4">
        <v>0</v>
      </c>
      <c r="F17" s="6">
        <v>0</v>
      </c>
      <c r="G17" s="4">
        <v>0</v>
      </c>
      <c r="H17" s="6">
        <v>0</v>
      </c>
      <c r="I17" s="4">
        <v>45</v>
      </c>
      <c r="J17" s="6">
        <v>1</v>
      </c>
      <c r="K17" s="4">
        <v>765</v>
      </c>
      <c r="L17" s="4">
        <v>35</v>
      </c>
      <c r="M17" s="6">
        <v>4.7E-2</v>
      </c>
      <c r="N17" s="5" t="s">
        <v>25</v>
      </c>
      <c r="O17" s="5" t="s">
        <v>25</v>
      </c>
      <c r="P17" s="4">
        <v>0</v>
      </c>
      <c r="Q17" s="6">
        <v>0</v>
      </c>
      <c r="R17" s="4">
        <v>35</v>
      </c>
      <c r="S17" s="6">
        <v>0.94399999999999995</v>
      </c>
    </row>
    <row r="18" spans="1:19" x14ac:dyDescent="0.2">
      <c r="A18" t="s">
        <v>39</v>
      </c>
      <c r="B18" s="4">
        <v>4120</v>
      </c>
      <c r="C18" s="4">
        <v>210</v>
      </c>
      <c r="D18" s="6">
        <v>5.0999999999999997E-2</v>
      </c>
      <c r="E18" s="4">
        <v>35</v>
      </c>
      <c r="F18" s="6">
        <v>0.17100000000000001</v>
      </c>
      <c r="G18" s="4">
        <v>0</v>
      </c>
      <c r="H18" s="6">
        <v>0</v>
      </c>
      <c r="I18" s="4">
        <v>175</v>
      </c>
      <c r="J18" s="6">
        <v>0.82899999999999996</v>
      </c>
      <c r="K18" s="4">
        <v>4260</v>
      </c>
      <c r="L18" s="4">
        <v>270</v>
      </c>
      <c r="M18" s="6">
        <v>6.3E-2</v>
      </c>
      <c r="N18" s="4">
        <v>40</v>
      </c>
      <c r="O18" s="6">
        <v>0.14099999999999999</v>
      </c>
      <c r="P18" s="4">
        <v>0</v>
      </c>
      <c r="Q18" s="6">
        <v>0</v>
      </c>
      <c r="R18" s="4">
        <v>230</v>
      </c>
      <c r="S18" s="6">
        <v>0.85899999999999999</v>
      </c>
    </row>
    <row r="19" spans="1:19" x14ac:dyDescent="0.2">
      <c r="A19" t="s">
        <v>40</v>
      </c>
      <c r="B19" s="4">
        <v>4740</v>
      </c>
      <c r="C19" s="4">
        <v>120</v>
      </c>
      <c r="D19" s="6">
        <v>2.5999999999999999E-2</v>
      </c>
      <c r="E19" s="4">
        <v>5</v>
      </c>
      <c r="F19" s="6">
        <v>4.1000000000000002E-2</v>
      </c>
      <c r="G19" s="4">
        <v>0</v>
      </c>
      <c r="H19" s="6">
        <v>0</v>
      </c>
      <c r="I19" s="4">
        <v>115</v>
      </c>
      <c r="J19" s="6">
        <v>0.95899999999999996</v>
      </c>
      <c r="K19" s="4">
        <v>4625</v>
      </c>
      <c r="L19" s="4">
        <v>155</v>
      </c>
      <c r="M19" s="6">
        <v>3.3000000000000002E-2</v>
      </c>
      <c r="N19" s="4">
        <v>20</v>
      </c>
      <c r="O19" s="6">
        <v>0.123</v>
      </c>
      <c r="P19" s="4">
        <v>0</v>
      </c>
      <c r="Q19" s="6">
        <v>0</v>
      </c>
      <c r="R19" s="4">
        <v>135</v>
      </c>
      <c r="S19" s="6">
        <v>0.877</v>
      </c>
    </row>
    <row r="20" spans="1:19" x14ac:dyDescent="0.2">
      <c r="A20" t="s">
        <v>41</v>
      </c>
      <c r="B20" s="4">
        <v>40</v>
      </c>
      <c r="C20" s="5" t="s">
        <v>25</v>
      </c>
      <c r="D20" s="5" t="s">
        <v>25</v>
      </c>
      <c r="E20" s="5" t="s">
        <v>25</v>
      </c>
      <c r="F20" s="5" t="s">
        <v>25</v>
      </c>
      <c r="G20" s="4">
        <v>0</v>
      </c>
      <c r="H20" s="6">
        <v>0</v>
      </c>
      <c r="I20" s="5" t="s">
        <v>25</v>
      </c>
      <c r="J20" s="5" t="s">
        <v>25</v>
      </c>
      <c r="K20" s="4">
        <v>30</v>
      </c>
      <c r="L20" s="4">
        <v>0</v>
      </c>
      <c r="M20" s="6">
        <v>0</v>
      </c>
      <c r="N20" s="5" t="s">
        <v>32</v>
      </c>
      <c r="O20" s="5" t="s">
        <v>32</v>
      </c>
      <c r="P20" s="5" t="s">
        <v>32</v>
      </c>
      <c r="Q20" s="5" t="s">
        <v>32</v>
      </c>
      <c r="R20" s="5" t="s">
        <v>32</v>
      </c>
      <c r="S20" s="5" t="s">
        <v>32</v>
      </c>
    </row>
    <row r="21" spans="1:19" x14ac:dyDescent="0.2">
      <c r="A21" t="s">
        <v>42</v>
      </c>
      <c r="B21" s="4">
        <v>445</v>
      </c>
      <c r="C21" s="4">
        <v>10</v>
      </c>
      <c r="D21" s="6">
        <v>2.5000000000000001E-2</v>
      </c>
      <c r="E21" s="4">
        <v>0</v>
      </c>
      <c r="F21" s="6">
        <v>0</v>
      </c>
      <c r="G21" s="4">
        <v>0</v>
      </c>
      <c r="H21" s="6">
        <v>0</v>
      </c>
      <c r="I21" s="4">
        <v>10</v>
      </c>
      <c r="J21" s="6">
        <v>1</v>
      </c>
      <c r="K21" s="4">
        <v>490</v>
      </c>
      <c r="L21" s="4">
        <v>30</v>
      </c>
      <c r="M21" s="6">
        <v>5.8999999999999997E-2</v>
      </c>
      <c r="N21" s="5" t="s">
        <v>25</v>
      </c>
      <c r="O21" s="5" t="s">
        <v>25</v>
      </c>
      <c r="P21" s="4">
        <v>0</v>
      </c>
      <c r="Q21" s="6">
        <v>0</v>
      </c>
      <c r="R21" s="4">
        <v>30</v>
      </c>
      <c r="S21" s="6">
        <v>0.96599999999999997</v>
      </c>
    </row>
    <row r="22" spans="1:19" x14ac:dyDescent="0.2">
      <c r="A22" t="s">
        <v>43</v>
      </c>
      <c r="B22" s="4">
        <v>2000</v>
      </c>
      <c r="C22" s="4">
        <v>95</v>
      </c>
      <c r="D22" s="6">
        <v>4.7E-2</v>
      </c>
      <c r="E22" s="5" t="s">
        <v>25</v>
      </c>
      <c r="F22" s="5" t="s">
        <v>25</v>
      </c>
      <c r="G22" s="4">
        <v>0</v>
      </c>
      <c r="H22" s="6">
        <v>0</v>
      </c>
      <c r="I22" s="4">
        <v>90</v>
      </c>
      <c r="J22" s="6">
        <v>0.95699999999999996</v>
      </c>
      <c r="K22" s="4">
        <v>1875</v>
      </c>
      <c r="L22" s="4">
        <v>75</v>
      </c>
      <c r="M22" s="6">
        <v>3.9E-2</v>
      </c>
      <c r="N22" s="5" t="s">
        <v>25</v>
      </c>
      <c r="O22" s="5" t="s">
        <v>25</v>
      </c>
      <c r="P22" s="4">
        <v>0</v>
      </c>
      <c r="Q22" s="6">
        <v>0</v>
      </c>
      <c r="R22" s="4">
        <v>70</v>
      </c>
      <c r="S22" s="6">
        <v>0.95899999999999996</v>
      </c>
    </row>
    <row r="23" spans="1:19" x14ac:dyDescent="0.2">
      <c r="A23" t="s">
        <v>44</v>
      </c>
      <c r="B23" s="4">
        <v>49925</v>
      </c>
      <c r="C23" s="4">
        <v>3290</v>
      </c>
      <c r="D23" s="6">
        <v>6.6000000000000003E-2</v>
      </c>
      <c r="E23" s="4">
        <v>165</v>
      </c>
      <c r="F23" s="6">
        <v>0.05</v>
      </c>
      <c r="G23" s="4">
        <v>0</v>
      </c>
      <c r="H23" s="6">
        <v>0</v>
      </c>
      <c r="I23" s="4">
        <v>3125</v>
      </c>
      <c r="J23" s="6">
        <v>0.95</v>
      </c>
      <c r="K23" s="4">
        <v>49000</v>
      </c>
      <c r="L23" s="4">
        <v>2435</v>
      </c>
      <c r="M23" s="6">
        <v>0.05</v>
      </c>
      <c r="N23" s="4">
        <v>375</v>
      </c>
      <c r="O23" s="6">
        <v>0.154</v>
      </c>
      <c r="P23" s="4">
        <v>0</v>
      </c>
      <c r="Q23" s="6">
        <v>0</v>
      </c>
      <c r="R23" s="4">
        <v>2060</v>
      </c>
      <c r="S23" s="6">
        <v>0.84599999999999997</v>
      </c>
    </row>
    <row r="24" spans="1:19" x14ac:dyDescent="0.2">
      <c r="A24" t="s">
        <v>45</v>
      </c>
      <c r="B24" s="4">
        <v>1460</v>
      </c>
      <c r="C24" s="4">
        <v>45</v>
      </c>
      <c r="D24" s="6">
        <v>2.9000000000000001E-2</v>
      </c>
      <c r="E24" s="4">
        <v>5</v>
      </c>
      <c r="F24" s="6">
        <v>0.11600000000000001</v>
      </c>
      <c r="G24" s="4">
        <v>0</v>
      </c>
      <c r="H24" s="6">
        <v>0</v>
      </c>
      <c r="I24" s="4">
        <v>40</v>
      </c>
      <c r="J24" s="6">
        <v>0.88400000000000001</v>
      </c>
      <c r="K24" s="4">
        <v>1350</v>
      </c>
      <c r="L24" s="4">
        <v>15</v>
      </c>
      <c r="M24" s="6">
        <v>1.2999999999999999E-2</v>
      </c>
      <c r="N24" s="4">
        <v>10</v>
      </c>
      <c r="O24" s="6">
        <v>0.47099999999999997</v>
      </c>
      <c r="P24" s="4">
        <v>0</v>
      </c>
      <c r="Q24" s="6">
        <v>0</v>
      </c>
      <c r="R24" s="4">
        <v>10</v>
      </c>
      <c r="S24" s="6">
        <v>0.52900000000000003</v>
      </c>
    </row>
    <row r="25" spans="1:19" x14ac:dyDescent="0.2">
      <c r="A25" t="s">
        <v>46</v>
      </c>
      <c r="B25" s="4">
        <v>465</v>
      </c>
      <c r="C25" s="4">
        <v>40</v>
      </c>
      <c r="D25" s="6">
        <v>9.0999999999999998E-2</v>
      </c>
      <c r="E25" s="5" t="s">
        <v>25</v>
      </c>
      <c r="F25" s="5" t="s">
        <v>25</v>
      </c>
      <c r="G25" s="4">
        <v>0</v>
      </c>
      <c r="H25" s="6">
        <v>0</v>
      </c>
      <c r="I25" s="4">
        <v>40</v>
      </c>
      <c r="J25" s="6">
        <v>0.90500000000000003</v>
      </c>
      <c r="K25" s="4">
        <v>415</v>
      </c>
      <c r="L25" s="4">
        <v>55</v>
      </c>
      <c r="M25" s="6">
        <v>0.13300000000000001</v>
      </c>
      <c r="N25" s="4">
        <v>0</v>
      </c>
      <c r="O25" s="6">
        <v>0</v>
      </c>
      <c r="P25" s="5" t="s">
        <v>25</v>
      </c>
      <c r="Q25" s="5" t="s">
        <v>25</v>
      </c>
      <c r="R25" s="4">
        <v>55</v>
      </c>
      <c r="S25" s="6">
        <v>0.98199999999999998</v>
      </c>
    </row>
    <row r="26" spans="1:19" x14ac:dyDescent="0.2">
      <c r="A26" t="s">
        <v>47</v>
      </c>
      <c r="B26" s="4">
        <v>615</v>
      </c>
      <c r="C26" s="4">
        <v>55</v>
      </c>
      <c r="D26" s="6">
        <v>8.5999999999999993E-2</v>
      </c>
      <c r="E26" s="4">
        <v>10</v>
      </c>
      <c r="F26" s="6">
        <v>0.151</v>
      </c>
      <c r="G26" s="4">
        <v>0</v>
      </c>
      <c r="H26" s="6">
        <v>0</v>
      </c>
      <c r="I26" s="4">
        <v>45</v>
      </c>
      <c r="J26" s="6">
        <v>0.84899999999999998</v>
      </c>
      <c r="K26" s="4">
        <v>630</v>
      </c>
      <c r="L26" s="4">
        <v>105</v>
      </c>
      <c r="M26" s="6">
        <v>0.16300000000000001</v>
      </c>
      <c r="N26" s="4">
        <v>25</v>
      </c>
      <c r="O26" s="6">
        <v>0.223</v>
      </c>
      <c r="P26" s="4">
        <v>0</v>
      </c>
      <c r="Q26" s="6">
        <v>0</v>
      </c>
      <c r="R26" s="4">
        <v>80</v>
      </c>
      <c r="S26" s="6">
        <v>0.77700000000000002</v>
      </c>
    </row>
    <row r="27" spans="1:19" x14ac:dyDescent="0.2">
      <c r="A27" t="s">
        <v>48</v>
      </c>
      <c r="B27" s="4">
        <v>6610</v>
      </c>
      <c r="C27" s="4">
        <v>250</v>
      </c>
      <c r="D27" s="6">
        <v>3.7999999999999999E-2</v>
      </c>
      <c r="E27" s="4">
        <v>10</v>
      </c>
      <c r="F27" s="6">
        <v>4.8000000000000001E-2</v>
      </c>
      <c r="G27" s="4">
        <v>0</v>
      </c>
      <c r="H27" s="6">
        <v>0</v>
      </c>
      <c r="I27" s="4">
        <v>240</v>
      </c>
      <c r="J27" s="6">
        <v>0.95199999999999996</v>
      </c>
      <c r="K27" s="4">
        <v>6820</v>
      </c>
      <c r="L27" s="4">
        <v>210</v>
      </c>
      <c r="M27" s="6">
        <v>3.1E-2</v>
      </c>
      <c r="N27" s="4">
        <v>10</v>
      </c>
      <c r="O27" s="6">
        <v>4.8000000000000001E-2</v>
      </c>
      <c r="P27" s="4">
        <v>0</v>
      </c>
      <c r="Q27" s="6">
        <v>0</v>
      </c>
      <c r="R27" s="4">
        <v>200</v>
      </c>
      <c r="S27" s="6">
        <v>0.95199999999999996</v>
      </c>
    </row>
    <row r="28" spans="1:19" x14ac:dyDescent="0.2">
      <c r="A28" t="s">
        <v>49</v>
      </c>
      <c r="B28" s="4">
        <v>185</v>
      </c>
      <c r="C28" s="5" t="s">
        <v>25</v>
      </c>
      <c r="D28" s="5" t="s">
        <v>25</v>
      </c>
      <c r="E28" s="4">
        <v>0</v>
      </c>
      <c r="F28" s="6">
        <v>0</v>
      </c>
      <c r="G28" s="4">
        <v>0</v>
      </c>
      <c r="H28" s="6">
        <v>0</v>
      </c>
      <c r="I28" s="5" t="s">
        <v>25</v>
      </c>
      <c r="J28" s="5" t="s">
        <v>25</v>
      </c>
      <c r="K28" s="4">
        <v>115</v>
      </c>
      <c r="L28" s="5" t="s">
        <v>25</v>
      </c>
      <c r="M28" s="5" t="s">
        <v>25</v>
      </c>
      <c r="N28" s="4">
        <v>0</v>
      </c>
      <c r="O28" s="6">
        <v>0</v>
      </c>
      <c r="P28" s="4">
        <v>0</v>
      </c>
      <c r="Q28" s="6">
        <v>0</v>
      </c>
      <c r="R28" s="5" t="s">
        <v>25</v>
      </c>
      <c r="S28" s="5" t="s">
        <v>25</v>
      </c>
    </row>
    <row r="29" spans="1:19" x14ac:dyDescent="0.2">
      <c r="A29" t="s">
        <v>50</v>
      </c>
      <c r="B29" s="4">
        <v>250</v>
      </c>
      <c r="C29" s="4">
        <v>15</v>
      </c>
      <c r="D29" s="6">
        <v>5.1999999999999998E-2</v>
      </c>
      <c r="E29" s="5" t="s">
        <v>25</v>
      </c>
      <c r="F29" s="5" t="s">
        <v>25</v>
      </c>
      <c r="G29" s="4">
        <v>0</v>
      </c>
      <c r="H29" s="6">
        <v>0</v>
      </c>
      <c r="I29" s="4">
        <v>10</v>
      </c>
      <c r="J29" s="6">
        <v>0.69199999999999995</v>
      </c>
      <c r="K29" s="4">
        <v>230</v>
      </c>
      <c r="L29" s="4">
        <v>15</v>
      </c>
      <c r="M29" s="6">
        <v>6.0999999999999999E-2</v>
      </c>
      <c r="N29" s="5" t="s">
        <v>25</v>
      </c>
      <c r="O29" s="5" t="s">
        <v>25</v>
      </c>
      <c r="P29" s="4">
        <v>0</v>
      </c>
      <c r="Q29" s="6">
        <v>0</v>
      </c>
      <c r="R29" s="4">
        <v>10</v>
      </c>
      <c r="S29" s="6">
        <v>0.78600000000000003</v>
      </c>
    </row>
    <row r="30" spans="1:19" x14ac:dyDescent="0.2">
      <c r="A30" t="s">
        <v>51</v>
      </c>
      <c r="B30" s="4">
        <v>9860</v>
      </c>
      <c r="C30" s="4">
        <v>895</v>
      </c>
      <c r="D30" s="6">
        <v>9.0999999999999998E-2</v>
      </c>
      <c r="E30" s="4">
        <v>100</v>
      </c>
      <c r="F30" s="6">
        <v>0.112</v>
      </c>
      <c r="G30" s="4">
        <v>0</v>
      </c>
      <c r="H30" s="6">
        <v>0</v>
      </c>
      <c r="I30" s="4">
        <v>795</v>
      </c>
      <c r="J30" s="6">
        <v>0.88800000000000001</v>
      </c>
      <c r="K30" s="4">
        <v>10315</v>
      </c>
      <c r="L30" s="4">
        <v>930</v>
      </c>
      <c r="M30" s="6">
        <v>0.09</v>
      </c>
      <c r="N30" s="4">
        <v>60</v>
      </c>
      <c r="O30" s="6">
        <v>6.3E-2</v>
      </c>
      <c r="P30" s="4">
        <v>0</v>
      </c>
      <c r="Q30" s="6">
        <v>0</v>
      </c>
      <c r="R30" s="4">
        <v>870</v>
      </c>
      <c r="S30" s="6">
        <v>0.93700000000000006</v>
      </c>
    </row>
    <row r="31" spans="1:19" x14ac:dyDescent="0.2">
      <c r="A31" t="s">
        <v>52</v>
      </c>
      <c r="B31" s="4">
        <v>1520</v>
      </c>
      <c r="C31" s="4">
        <v>50</v>
      </c>
      <c r="D31" s="6">
        <v>3.4000000000000002E-2</v>
      </c>
      <c r="E31" s="4">
        <v>5</v>
      </c>
      <c r="F31" s="6">
        <v>0.115</v>
      </c>
      <c r="G31" s="4">
        <v>0</v>
      </c>
      <c r="H31" s="6">
        <v>0</v>
      </c>
      <c r="I31" s="4">
        <v>45</v>
      </c>
      <c r="J31" s="6">
        <v>0.88500000000000001</v>
      </c>
      <c r="K31" s="4">
        <v>1490</v>
      </c>
      <c r="L31" s="4">
        <v>40</v>
      </c>
      <c r="M31" s="6">
        <v>2.8000000000000001E-2</v>
      </c>
      <c r="N31" s="5" t="s">
        <v>25</v>
      </c>
      <c r="O31" s="5" t="s">
        <v>25</v>
      </c>
      <c r="P31" s="4">
        <v>0</v>
      </c>
      <c r="Q31" s="6">
        <v>0</v>
      </c>
      <c r="R31" s="4">
        <v>40</v>
      </c>
      <c r="S31" s="6">
        <v>0.92900000000000005</v>
      </c>
    </row>
    <row r="32" spans="1:19" x14ac:dyDescent="0.2">
      <c r="A32" t="s">
        <v>53</v>
      </c>
      <c r="B32" s="4">
        <v>25</v>
      </c>
      <c r="C32" s="4">
        <v>0</v>
      </c>
      <c r="D32" s="6">
        <v>0</v>
      </c>
      <c r="E32" s="5" t="s">
        <v>32</v>
      </c>
      <c r="F32" s="5" t="s">
        <v>32</v>
      </c>
      <c r="G32" s="5" t="s">
        <v>32</v>
      </c>
      <c r="H32" s="5" t="s">
        <v>32</v>
      </c>
      <c r="I32" s="5" t="s">
        <v>32</v>
      </c>
      <c r="J32" s="5" t="s">
        <v>32</v>
      </c>
      <c r="K32" s="4">
        <v>0</v>
      </c>
      <c r="L32" s="5" t="s">
        <v>32</v>
      </c>
      <c r="M32" s="5" t="s">
        <v>32</v>
      </c>
      <c r="N32" s="5" t="s">
        <v>32</v>
      </c>
      <c r="O32" s="5" t="s">
        <v>32</v>
      </c>
      <c r="P32" s="5" t="s">
        <v>32</v>
      </c>
      <c r="Q32" s="5" t="s">
        <v>32</v>
      </c>
      <c r="R32" s="5" t="s">
        <v>32</v>
      </c>
      <c r="S32" s="5" t="s">
        <v>32</v>
      </c>
    </row>
    <row r="33" spans="1:19" x14ac:dyDescent="0.2">
      <c r="A33" t="s">
        <v>54</v>
      </c>
      <c r="B33" s="4">
        <v>5175</v>
      </c>
      <c r="C33" s="4">
        <v>565</v>
      </c>
      <c r="D33" s="6">
        <v>0.109</v>
      </c>
      <c r="E33" s="4">
        <v>25</v>
      </c>
      <c r="F33" s="6">
        <v>4.2999999999999997E-2</v>
      </c>
      <c r="G33" s="4">
        <v>0</v>
      </c>
      <c r="H33" s="6">
        <v>0</v>
      </c>
      <c r="I33" s="4">
        <v>540</v>
      </c>
      <c r="J33" s="6">
        <v>0.95699999999999996</v>
      </c>
      <c r="K33" s="4">
        <v>5150</v>
      </c>
      <c r="L33" s="4">
        <v>445</v>
      </c>
      <c r="M33" s="6">
        <v>8.6999999999999994E-2</v>
      </c>
      <c r="N33" s="4">
        <v>10</v>
      </c>
      <c r="O33" s="6">
        <v>2.5000000000000001E-2</v>
      </c>
      <c r="P33" s="4">
        <v>0</v>
      </c>
      <c r="Q33" s="6">
        <v>0</v>
      </c>
      <c r="R33" s="4">
        <v>435</v>
      </c>
      <c r="S33" s="6">
        <v>0.97499999999999998</v>
      </c>
    </row>
    <row r="34" spans="1:19" x14ac:dyDescent="0.2">
      <c r="A34" t="s">
        <v>55</v>
      </c>
      <c r="B34" s="4">
        <v>1530</v>
      </c>
      <c r="C34" s="4">
        <v>110</v>
      </c>
      <c r="D34" s="6">
        <v>7.2999999999999995E-2</v>
      </c>
      <c r="E34" s="4">
        <v>30</v>
      </c>
      <c r="F34" s="6">
        <v>0.25</v>
      </c>
      <c r="G34" s="4">
        <v>0</v>
      </c>
      <c r="H34" s="6">
        <v>0</v>
      </c>
      <c r="I34" s="4">
        <v>85</v>
      </c>
      <c r="J34" s="6">
        <v>0.75</v>
      </c>
      <c r="K34" s="4">
        <v>1650</v>
      </c>
      <c r="L34" s="4">
        <v>85</v>
      </c>
      <c r="M34" s="6">
        <v>5.1999999999999998E-2</v>
      </c>
      <c r="N34" s="4">
        <v>65</v>
      </c>
      <c r="O34" s="6">
        <v>0.76700000000000002</v>
      </c>
      <c r="P34" s="4">
        <v>0</v>
      </c>
      <c r="Q34" s="6">
        <v>0</v>
      </c>
      <c r="R34" s="4">
        <v>20</v>
      </c>
      <c r="S34" s="6">
        <v>0.23300000000000001</v>
      </c>
    </row>
    <row r="35" spans="1:19" x14ac:dyDescent="0.2">
      <c r="A35" t="s">
        <v>56</v>
      </c>
      <c r="B35" s="4">
        <v>16210</v>
      </c>
      <c r="C35" s="4">
        <v>1190</v>
      </c>
      <c r="D35" s="6">
        <v>7.2999999999999995E-2</v>
      </c>
      <c r="E35" s="4">
        <v>95</v>
      </c>
      <c r="F35" s="6">
        <v>0.08</v>
      </c>
      <c r="G35" s="5" t="s">
        <v>25</v>
      </c>
      <c r="H35" s="5" t="s">
        <v>25</v>
      </c>
      <c r="I35" s="4">
        <v>1090</v>
      </c>
      <c r="J35" s="6">
        <v>0.91800000000000004</v>
      </c>
      <c r="K35" s="4">
        <v>16235</v>
      </c>
      <c r="L35" s="4">
        <v>785</v>
      </c>
      <c r="M35" s="6">
        <v>4.8000000000000001E-2</v>
      </c>
      <c r="N35" s="4">
        <v>90</v>
      </c>
      <c r="O35" s="6">
        <v>0.112</v>
      </c>
      <c r="P35" s="4">
        <v>0</v>
      </c>
      <c r="Q35" s="6">
        <v>0</v>
      </c>
      <c r="R35" s="4">
        <v>695</v>
      </c>
      <c r="S35" s="6">
        <v>0.88800000000000001</v>
      </c>
    </row>
    <row r="36" spans="1:19" x14ac:dyDescent="0.2">
      <c r="A36" t="s">
        <v>57</v>
      </c>
      <c r="B36" s="4">
        <v>335</v>
      </c>
      <c r="C36" s="4">
        <v>30</v>
      </c>
      <c r="D36" s="6">
        <v>8.6999999999999994E-2</v>
      </c>
      <c r="E36" s="5" t="s">
        <v>25</v>
      </c>
      <c r="F36" s="5" t="s">
        <v>25</v>
      </c>
      <c r="G36" s="4">
        <v>0</v>
      </c>
      <c r="H36" s="6">
        <v>0</v>
      </c>
      <c r="I36" s="4">
        <v>25</v>
      </c>
      <c r="J36" s="6">
        <v>0.89700000000000002</v>
      </c>
      <c r="K36" s="4">
        <v>155</v>
      </c>
      <c r="L36" s="4">
        <v>10</v>
      </c>
      <c r="M36" s="6">
        <v>7.6999999999999999E-2</v>
      </c>
      <c r="N36" s="4">
        <v>0</v>
      </c>
      <c r="O36" s="6">
        <v>0</v>
      </c>
      <c r="P36" s="4">
        <v>0</v>
      </c>
      <c r="Q36" s="6">
        <v>0</v>
      </c>
      <c r="R36" s="4">
        <v>10</v>
      </c>
      <c r="S36" s="6">
        <v>1</v>
      </c>
    </row>
    <row r="37" spans="1:19" x14ac:dyDescent="0.2">
      <c r="A37" t="s">
        <v>58</v>
      </c>
      <c r="B37" s="4">
        <v>385</v>
      </c>
      <c r="C37" s="5" t="s">
        <v>25</v>
      </c>
      <c r="D37" s="5" t="s">
        <v>25</v>
      </c>
      <c r="E37" s="4">
        <v>0</v>
      </c>
      <c r="F37" s="6">
        <v>0</v>
      </c>
      <c r="G37" s="4">
        <v>0</v>
      </c>
      <c r="H37" s="6">
        <v>0</v>
      </c>
      <c r="I37" s="5" t="s">
        <v>25</v>
      </c>
      <c r="J37" s="5" t="s">
        <v>25</v>
      </c>
      <c r="K37" s="4">
        <v>340</v>
      </c>
      <c r="L37" s="5" t="s">
        <v>25</v>
      </c>
      <c r="M37" s="5" t="s">
        <v>25</v>
      </c>
      <c r="N37" s="5" t="s">
        <v>25</v>
      </c>
      <c r="O37" s="5" t="s">
        <v>25</v>
      </c>
      <c r="P37" s="4">
        <v>0</v>
      </c>
      <c r="Q37" s="6">
        <v>0</v>
      </c>
      <c r="R37" s="4">
        <v>0</v>
      </c>
      <c r="S37" s="6">
        <v>0</v>
      </c>
    </row>
    <row r="38" spans="1:19" x14ac:dyDescent="0.2">
      <c r="A38" t="s">
        <v>59</v>
      </c>
      <c r="B38" s="4">
        <v>350</v>
      </c>
      <c r="C38" s="4">
        <v>5</v>
      </c>
      <c r="D38" s="6">
        <v>1.7000000000000001E-2</v>
      </c>
      <c r="E38" s="4">
        <v>0</v>
      </c>
      <c r="F38" s="6">
        <v>0</v>
      </c>
      <c r="G38" s="4">
        <v>0</v>
      </c>
      <c r="H38" s="6">
        <v>0</v>
      </c>
      <c r="I38" s="4">
        <v>5</v>
      </c>
      <c r="J38" s="6">
        <v>1</v>
      </c>
      <c r="K38" s="4">
        <v>245</v>
      </c>
      <c r="L38" s="5" t="s">
        <v>25</v>
      </c>
      <c r="M38" s="5" t="s">
        <v>25</v>
      </c>
      <c r="N38" s="4">
        <v>0</v>
      </c>
      <c r="O38" s="6">
        <v>0</v>
      </c>
      <c r="P38" s="4">
        <v>0</v>
      </c>
      <c r="Q38" s="6">
        <v>0</v>
      </c>
      <c r="R38" s="5" t="s">
        <v>25</v>
      </c>
      <c r="S38" s="5" t="s">
        <v>25</v>
      </c>
    </row>
    <row r="39" spans="1:19" x14ac:dyDescent="0.2">
      <c r="A39" t="s">
        <v>60</v>
      </c>
      <c r="B39" s="4">
        <v>35</v>
      </c>
      <c r="C39" s="4">
        <v>0</v>
      </c>
      <c r="D39" s="6">
        <v>0</v>
      </c>
      <c r="E39" s="5" t="s">
        <v>32</v>
      </c>
      <c r="F39" s="5" t="s">
        <v>32</v>
      </c>
      <c r="G39" s="5" t="s">
        <v>32</v>
      </c>
      <c r="H39" s="5" t="s">
        <v>32</v>
      </c>
      <c r="I39" s="5" t="s">
        <v>32</v>
      </c>
      <c r="J39" s="5" t="s">
        <v>32</v>
      </c>
      <c r="K39" s="4">
        <v>25</v>
      </c>
      <c r="L39" s="4">
        <v>0</v>
      </c>
      <c r="M39" s="6">
        <v>0</v>
      </c>
      <c r="N39" s="5" t="s">
        <v>32</v>
      </c>
      <c r="O39" s="5" t="s">
        <v>32</v>
      </c>
      <c r="P39" s="5" t="s">
        <v>32</v>
      </c>
      <c r="Q39" s="5" t="s">
        <v>32</v>
      </c>
      <c r="R39" s="5" t="s">
        <v>32</v>
      </c>
      <c r="S39" s="5" t="s">
        <v>32</v>
      </c>
    </row>
    <row r="40" spans="1:19" x14ac:dyDescent="0.2">
      <c r="A40" t="s">
        <v>61</v>
      </c>
      <c r="B40" s="4">
        <v>90</v>
      </c>
      <c r="C40" s="5" t="s">
        <v>25</v>
      </c>
      <c r="D40" s="5" t="s">
        <v>25</v>
      </c>
      <c r="E40" s="4">
        <v>0</v>
      </c>
      <c r="F40" s="6">
        <v>0</v>
      </c>
      <c r="G40" s="4">
        <v>0</v>
      </c>
      <c r="H40" s="6">
        <v>0</v>
      </c>
      <c r="I40" s="5" t="s">
        <v>25</v>
      </c>
      <c r="J40" s="5" t="s">
        <v>25</v>
      </c>
      <c r="K40" s="4">
        <v>60</v>
      </c>
      <c r="L40" s="5" t="s">
        <v>25</v>
      </c>
      <c r="M40" s="5" t="s">
        <v>25</v>
      </c>
      <c r="N40" s="4">
        <v>0</v>
      </c>
      <c r="O40" s="6">
        <v>0</v>
      </c>
      <c r="P40" s="4">
        <v>0</v>
      </c>
      <c r="Q40" s="6">
        <v>0</v>
      </c>
      <c r="R40" s="5" t="s">
        <v>25</v>
      </c>
      <c r="S40" s="5" t="s">
        <v>25</v>
      </c>
    </row>
    <row r="41" spans="1:19" x14ac:dyDescent="0.2">
      <c r="A41" t="s">
        <v>62</v>
      </c>
      <c r="B41" s="4">
        <v>36600</v>
      </c>
      <c r="C41" s="4">
        <v>2630</v>
      </c>
      <c r="D41" s="6">
        <v>7.1999999999999995E-2</v>
      </c>
      <c r="E41" s="4">
        <v>145</v>
      </c>
      <c r="F41" s="6">
        <v>5.5E-2</v>
      </c>
      <c r="G41" s="4">
        <v>0</v>
      </c>
      <c r="H41" s="6">
        <v>0</v>
      </c>
      <c r="I41" s="4">
        <v>2490</v>
      </c>
      <c r="J41" s="6">
        <v>0.94499999999999995</v>
      </c>
      <c r="K41" s="4">
        <v>37495</v>
      </c>
      <c r="L41" s="4">
        <v>2720</v>
      </c>
      <c r="M41" s="6">
        <v>7.2999999999999995E-2</v>
      </c>
      <c r="N41" s="4">
        <v>210</v>
      </c>
      <c r="O41" s="6">
        <v>7.5999999999999998E-2</v>
      </c>
      <c r="P41" s="4">
        <v>0</v>
      </c>
      <c r="Q41" s="6">
        <v>0</v>
      </c>
      <c r="R41" s="4">
        <v>2510</v>
      </c>
      <c r="S41" s="6">
        <v>0.92400000000000004</v>
      </c>
    </row>
    <row r="42" spans="1:19" x14ac:dyDescent="0.2">
      <c r="A42" t="s">
        <v>63</v>
      </c>
      <c r="B42" s="4">
        <v>1360</v>
      </c>
      <c r="C42" s="4">
        <v>85</v>
      </c>
      <c r="D42" s="6">
        <v>6.3E-2</v>
      </c>
      <c r="E42" s="4">
        <v>15</v>
      </c>
      <c r="F42" s="6">
        <v>0.17399999999999999</v>
      </c>
      <c r="G42" s="4">
        <v>0</v>
      </c>
      <c r="H42" s="6">
        <v>0</v>
      </c>
      <c r="I42" s="4">
        <v>70</v>
      </c>
      <c r="J42" s="6">
        <v>0.82599999999999996</v>
      </c>
      <c r="K42" s="4">
        <v>1300</v>
      </c>
      <c r="L42" s="4">
        <v>65</v>
      </c>
      <c r="M42" s="6">
        <v>5.0999999999999997E-2</v>
      </c>
      <c r="N42" s="4">
        <v>10</v>
      </c>
      <c r="O42" s="6">
        <v>0.152</v>
      </c>
      <c r="P42" s="4">
        <v>0</v>
      </c>
      <c r="Q42" s="6">
        <v>0</v>
      </c>
      <c r="R42" s="4">
        <v>55</v>
      </c>
      <c r="S42" s="6">
        <v>0.84799999999999998</v>
      </c>
    </row>
    <row r="43" spans="1:19" x14ac:dyDescent="0.2">
      <c r="A43" t="s">
        <v>64</v>
      </c>
      <c r="B43" s="4">
        <v>12915</v>
      </c>
      <c r="C43" s="4">
        <v>990</v>
      </c>
      <c r="D43" s="6">
        <v>7.6999999999999999E-2</v>
      </c>
      <c r="E43" s="4">
        <v>30</v>
      </c>
      <c r="F43" s="6">
        <v>2.8000000000000001E-2</v>
      </c>
      <c r="G43" s="4">
        <v>0</v>
      </c>
      <c r="H43" s="6">
        <v>0</v>
      </c>
      <c r="I43" s="4">
        <v>965</v>
      </c>
      <c r="J43" s="6">
        <v>0.97199999999999998</v>
      </c>
      <c r="K43" s="4">
        <v>13725</v>
      </c>
      <c r="L43" s="4">
        <v>1320</v>
      </c>
      <c r="M43" s="6">
        <v>9.6000000000000002E-2</v>
      </c>
      <c r="N43" s="4">
        <v>25</v>
      </c>
      <c r="O43" s="6">
        <v>1.9E-2</v>
      </c>
      <c r="P43" s="4">
        <v>0</v>
      </c>
      <c r="Q43" s="6">
        <v>0</v>
      </c>
      <c r="R43" s="4">
        <v>1295</v>
      </c>
      <c r="S43" s="6">
        <v>0.98099999999999998</v>
      </c>
    </row>
    <row r="44" spans="1:19" x14ac:dyDescent="0.2">
      <c r="A44" t="s">
        <v>65</v>
      </c>
      <c r="B44" s="4">
        <v>7730</v>
      </c>
      <c r="C44" s="4">
        <v>225</v>
      </c>
      <c r="D44" s="6">
        <v>2.9000000000000001E-2</v>
      </c>
      <c r="E44" s="4">
        <v>15</v>
      </c>
      <c r="F44" s="6">
        <v>6.3E-2</v>
      </c>
      <c r="G44" s="4">
        <v>0</v>
      </c>
      <c r="H44" s="6">
        <v>0</v>
      </c>
      <c r="I44" s="4">
        <v>210</v>
      </c>
      <c r="J44" s="6">
        <v>0.93700000000000006</v>
      </c>
      <c r="K44" s="4">
        <v>7555</v>
      </c>
      <c r="L44" s="4">
        <v>135</v>
      </c>
      <c r="M44" s="6">
        <v>1.7999999999999999E-2</v>
      </c>
      <c r="N44" s="4">
        <v>10</v>
      </c>
      <c r="O44" s="6">
        <v>6.6000000000000003E-2</v>
      </c>
      <c r="P44" s="5" t="s">
        <v>25</v>
      </c>
      <c r="Q44" s="5" t="s">
        <v>25</v>
      </c>
      <c r="R44" s="4">
        <v>125</v>
      </c>
      <c r="S44" s="6">
        <v>0.92600000000000005</v>
      </c>
    </row>
    <row r="45" spans="1:19" x14ac:dyDescent="0.2">
      <c r="A45" t="s">
        <v>66</v>
      </c>
      <c r="B45" s="4">
        <v>1485</v>
      </c>
      <c r="C45" s="4">
        <v>110</v>
      </c>
      <c r="D45" s="6">
        <v>7.2999999999999995E-2</v>
      </c>
      <c r="E45" s="5" t="s">
        <v>25</v>
      </c>
      <c r="F45" s="5" t="s">
        <v>25</v>
      </c>
      <c r="G45" s="4">
        <v>0</v>
      </c>
      <c r="H45" s="6">
        <v>0</v>
      </c>
      <c r="I45" s="4">
        <v>105</v>
      </c>
      <c r="J45" s="6">
        <v>0.98199999999999998</v>
      </c>
      <c r="K45" s="4">
        <v>1425</v>
      </c>
      <c r="L45" s="4">
        <v>70</v>
      </c>
      <c r="M45" s="6">
        <v>4.8000000000000001E-2</v>
      </c>
      <c r="N45" s="4">
        <v>5</v>
      </c>
      <c r="O45" s="6">
        <v>0.10299999999999999</v>
      </c>
      <c r="P45" s="4">
        <v>0</v>
      </c>
      <c r="Q45" s="6">
        <v>0</v>
      </c>
      <c r="R45" s="4">
        <v>60</v>
      </c>
      <c r="S45" s="6">
        <v>0.89700000000000002</v>
      </c>
    </row>
    <row r="46" spans="1:19" x14ac:dyDescent="0.2">
      <c r="A46" t="s">
        <v>67</v>
      </c>
      <c r="B46" s="4">
        <v>45</v>
      </c>
      <c r="C46" s="4">
        <v>5</v>
      </c>
      <c r="D46" s="6">
        <v>0.152</v>
      </c>
      <c r="E46" s="4">
        <v>0</v>
      </c>
      <c r="F46" s="6">
        <v>0</v>
      </c>
      <c r="G46" s="4">
        <v>0</v>
      </c>
      <c r="H46" s="6">
        <v>0</v>
      </c>
      <c r="I46" s="4">
        <v>5</v>
      </c>
      <c r="J46" s="6">
        <v>1</v>
      </c>
      <c r="K46" s="4">
        <v>25</v>
      </c>
      <c r="L46" s="4">
        <v>0</v>
      </c>
      <c r="M46" s="6">
        <v>0</v>
      </c>
      <c r="N46" s="5" t="s">
        <v>32</v>
      </c>
      <c r="O46" s="5" t="s">
        <v>32</v>
      </c>
      <c r="P46" s="5" t="s">
        <v>32</v>
      </c>
      <c r="Q46" s="5" t="s">
        <v>32</v>
      </c>
      <c r="R46" s="5" t="s">
        <v>32</v>
      </c>
      <c r="S46" s="5" t="s">
        <v>32</v>
      </c>
    </row>
    <row r="47" spans="1:19" x14ac:dyDescent="0.2">
      <c r="A47" t="s">
        <v>68</v>
      </c>
      <c r="B47" s="4">
        <v>265</v>
      </c>
      <c r="C47" s="4">
        <v>35</v>
      </c>
      <c r="D47" s="6">
        <v>0.13300000000000001</v>
      </c>
      <c r="E47" s="4">
        <v>10</v>
      </c>
      <c r="F47" s="6">
        <v>0.28599999999999998</v>
      </c>
      <c r="G47" s="4">
        <v>0</v>
      </c>
      <c r="H47" s="6">
        <v>0</v>
      </c>
      <c r="I47" s="4">
        <v>25</v>
      </c>
      <c r="J47" s="6">
        <v>0.71399999999999997</v>
      </c>
      <c r="K47" s="4">
        <v>255</v>
      </c>
      <c r="L47" s="4">
        <v>25</v>
      </c>
      <c r="M47" s="6">
        <v>0.10299999999999999</v>
      </c>
      <c r="N47" s="4">
        <v>5</v>
      </c>
      <c r="O47" s="6">
        <v>0.26900000000000002</v>
      </c>
      <c r="P47" s="4">
        <v>0</v>
      </c>
      <c r="Q47" s="6">
        <v>0</v>
      </c>
      <c r="R47" s="4">
        <v>20</v>
      </c>
      <c r="S47" s="6">
        <v>0.73099999999999998</v>
      </c>
    </row>
    <row r="48" spans="1:19" x14ac:dyDescent="0.2">
      <c r="A48" t="s">
        <v>69</v>
      </c>
      <c r="B48" s="4">
        <v>20350</v>
      </c>
      <c r="C48" s="4">
        <v>885</v>
      </c>
      <c r="D48" s="6">
        <v>4.2999999999999997E-2</v>
      </c>
      <c r="E48" s="4">
        <v>85</v>
      </c>
      <c r="F48" s="6">
        <v>9.8000000000000004E-2</v>
      </c>
      <c r="G48" s="4">
        <v>0</v>
      </c>
      <c r="H48" s="6">
        <v>0</v>
      </c>
      <c r="I48" s="4">
        <v>795</v>
      </c>
      <c r="J48" s="6">
        <v>0.90200000000000002</v>
      </c>
      <c r="K48" s="4">
        <v>20020</v>
      </c>
      <c r="L48" s="4">
        <v>630</v>
      </c>
      <c r="M48" s="6">
        <v>3.1E-2</v>
      </c>
      <c r="N48" s="4">
        <v>135</v>
      </c>
      <c r="O48" s="6">
        <v>0.21199999999999999</v>
      </c>
      <c r="P48" s="4">
        <v>0</v>
      </c>
      <c r="Q48" s="6">
        <v>0</v>
      </c>
      <c r="R48" s="4">
        <v>495</v>
      </c>
      <c r="S48" s="6">
        <v>0.78800000000000003</v>
      </c>
    </row>
    <row r="49" spans="1:19" x14ac:dyDescent="0.2">
      <c r="A49" t="s">
        <v>70</v>
      </c>
      <c r="B49" s="4">
        <v>13355</v>
      </c>
      <c r="C49" s="4">
        <v>1095</v>
      </c>
      <c r="D49" s="6">
        <v>8.2000000000000003E-2</v>
      </c>
      <c r="E49" s="5" t="s">
        <v>25</v>
      </c>
      <c r="F49" s="5" t="s">
        <v>25</v>
      </c>
      <c r="G49" s="5" t="s">
        <v>25</v>
      </c>
      <c r="H49" s="5" t="s">
        <v>25</v>
      </c>
      <c r="I49" s="4">
        <v>1090</v>
      </c>
      <c r="J49" s="6">
        <v>0.997</v>
      </c>
      <c r="K49" s="4">
        <v>13235</v>
      </c>
      <c r="L49" s="4">
        <v>960</v>
      </c>
      <c r="M49" s="6">
        <v>7.2999999999999995E-2</v>
      </c>
      <c r="N49" s="4">
        <v>5</v>
      </c>
      <c r="O49" s="6">
        <v>5.0000000000000001E-3</v>
      </c>
      <c r="P49" s="4">
        <v>0</v>
      </c>
      <c r="Q49" s="6">
        <v>0</v>
      </c>
      <c r="R49" s="4">
        <v>955</v>
      </c>
      <c r="S49" s="6">
        <v>0.995</v>
      </c>
    </row>
    <row r="50" spans="1:19" x14ac:dyDescent="0.2">
      <c r="A50" t="s">
        <v>71</v>
      </c>
      <c r="B50" s="4">
        <v>1255</v>
      </c>
      <c r="C50" s="4">
        <v>105</v>
      </c>
      <c r="D50" s="6">
        <v>8.4000000000000005E-2</v>
      </c>
      <c r="E50" s="4">
        <v>10</v>
      </c>
      <c r="F50" s="6">
        <v>0.105</v>
      </c>
      <c r="G50" s="4">
        <v>0</v>
      </c>
      <c r="H50" s="6">
        <v>0</v>
      </c>
      <c r="I50" s="4">
        <v>95</v>
      </c>
      <c r="J50" s="6">
        <v>0.89500000000000002</v>
      </c>
      <c r="K50" s="4">
        <v>1285</v>
      </c>
      <c r="L50" s="4">
        <v>65</v>
      </c>
      <c r="M50" s="6">
        <v>5.0999999999999997E-2</v>
      </c>
      <c r="N50" s="4">
        <v>5</v>
      </c>
      <c r="O50" s="6">
        <v>9.0999999999999998E-2</v>
      </c>
      <c r="P50" s="4">
        <v>0</v>
      </c>
      <c r="Q50" s="6">
        <v>0</v>
      </c>
      <c r="R50" s="4">
        <v>60</v>
      </c>
      <c r="S50" s="6">
        <v>0.90900000000000003</v>
      </c>
    </row>
    <row r="51" spans="1:19" x14ac:dyDescent="0.2">
      <c r="A51" t="s">
        <v>72</v>
      </c>
      <c r="B51" s="4">
        <v>8070</v>
      </c>
      <c r="C51" s="4">
        <v>355</v>
      </c>
      <c r="D51" s="6">
        <v>4.3999999999999997E-2</v>
      </c>
      <c r="E51" s="4">
        <v>10</v>
      </c>
      <c r="F51" s="6">
        <v>2.5000000000000001E-2</v>
      </c>
      <c r="G51" s="4">
        <v>0</v>
      </c>
      <c r="H51" s="6">
        <v>0</v>
      </c>
      <c r="I51" s="4">
        <v>345</v>
      </c>
      <c r="J51" s="6">
        <v>0.97499999999999998</v>
      </c>
      <c r="K51" s="4">
        <v>7460</v>
      </c>
      <c r="L51" s="4">
        <v>205</v>
      </c>
      <c r="M51" s="6">
        <v>2.7E-2</v>
      </c>
      <c r="N51" s="4">
        <v>10</v>
      </c>
      <c r="O51" s="6">
        <v>5.3999999999999999E-2</v>
      </c>
      <c r="P51" s="4">
        <v>0</v>
      </c>
      <c r="Q51" s="6">
        <v>0</v>
      </c>
      <c r="R51" s="4">
        <v>195</v>
      </c>
      <c r="S51" s="6">
        <v>0.94599999999999995</v>
      </c>
    </row>
    <row r="52" spans="1:19" x14ac:dyDescent="0.2">
      <c r="A52" t="s">
        <v>73</v>
      </c>
      <c r="B52" s="4">
        <v>760</v>
      </c>
      <c r="C52" s="4">
        <v>20</v>
      </c>
      <c r="D52" s="6">
        <v>2.8000000000000001E-2</v>
      </c>
      <c r="E52" s="4">
        <v>0</v>
      </c>
      <c r="F52" s="6">
        <v>0</v>
      </c>
      <c r="G52" s="4">
        <v>0</v>
      </c>
      <c r="H52" s="6">
        <v>0</v>
      </c>
      <c r="I52" s="4">
        <v>20</v>
      </c>
      <c r="J52" s="6">
        <v>1</v>
      </c>
      <c r="K52" s="4">
        <v>685</v>
      </c>
      <c r="L52" s="5" t="s">
        <v>32</v>
      </c>
      <c r="M52" s="5" t="s">
        <v>32</v>
      </c>
      <c r="N52" s="5" t="s">
        <v>32</v>
      </c>
      <c r="O52" s="5" t="s">
        <v>32</v>
      </c>
      <c r="P52" s="5" t="s">
        <v>32</v>
      </c>
      <c r="Q52" s="5" t="s">
        <v>32</v>
      </c>
      <c r="R52" s="5" t="s">
        <v>32</v>
      </c>
      <c r="S52" s="5" t="s">
        <v>32</v>
      </c>
    </row>
    <row r="53" spans="1:19" x14ac:dyDescent="0.2">
      <c r="A53" t="s">
        <v>74</v>
      </c>
      <c r="B53" s="4">
        <v>1775</v>
      </c>
      <c r="C53" s="4">
        <v>65</v>
      </c>
      <c r="D53" s="6">
        <v>3.6999999999999998E-2</v>
      </c>
      <c r="E53" s="5" t="s">
        <v>25</v>
      </c>
      <c r="F53" s="5" t="s">
        <v>25</v>
      </c>
      <c r="G53" s="4">
        <v>0</v>
      </c>
      <c r="H53" s="6">
        <v>0</v>
      </c>
      <c r="I53" s="4">
        <v>65</v>
      </c>
      <c r="J53" s="6">
        <v>0.96899999999999997</v>
      </c>
      <c r="K53" s="4">
        <v>1710</v>
      </c>
      <c r="L53" s="5" t="s">
        <v>32</v>
      </c>
      <c r="M53" s="5" t="s">
        <v>32</v>
      </c>
      <c r="N53" s="5" t="s">
        <v>32</v>
      </c>
      <c r="O53" s="5" t="s">
        <v>32</v>
      </c>
      <c r="P53" s="5" t="s">
        <v>32</v>
      </c>
      <c r="Q53" s="5" t="s">
        <v>32</v>
      </c>
      <c r="R53" s="5" t="s">
        <v>32</v>
      </c>
      <c r="S53" s="5" t="s">
        <v>32</v>
      </c>
    </row>
    <row r="54" spans="1:19" x14ac:dyDescent="0.2">
      <c r="A54" t="s">
        <v>75</v>
      </c>
      <c r="B54" s="4">
        <v>8365</v>
      </c>
      <c r="C54" s="4">
        <v>285</v>
      </c>
      <c r="D54" s="6">
        <v>3.4000000000000002E-2</v>
      </c>
      <c r="E54" s="4">
        <v>10</v>
      </c>
      <c r="F54" s="6">
        <v>3.5000000000000003E-2</v>
      </c>
      <c r="G54" s="4">
        <v>0</v>
      </c>
      <c r="H54" s="6">
        <v>0</v>
      </c>
      <c r="I54" s="4">
        <v>275</v>
      </c>
      <c r="J54" s="6">
        <v>0.96499999999999997</v>
      </c>
      <c r="K54" s="4">
        <v>7950</v>
      </c>
      <c r="L54" s="5" t="s">
        <v>32</v>
      </c>
      <c r="M54" s="5" t="s">
        <v>32</v>
      </c>
      <c r="N54" s="5" t="s">
        <v>32</v>
      </c>
      <c r="O54" s="5" t="s">
        <v>32</v>
      </c>
      <c r="P54" s="5" t="s">
        <v>32</v>
      </c>
      <c r="Q54" s="5" t="s">
        <v>32</v>
      </c>
      <c r="R54" s="5" t="s">
        <v>32</v>
      </c>
      <c r="S54" s="5" t="s">
        <v>32</v>
      </c>
    </row>
    <row r="55" spans="1:19" x14ac:dyDescent="0.2">
      <c r="A55" t="s">
        <v>76</v>
      </c>
      <c r="B55" s="4">
        <v>1090</v>
      </c>
      <c r="C55" s="4">
        <v>80</v>
      </c>
      <c r="D55" s="6">
        <v>7.4999999999999997E-2</v>
      </c>
      <c r="E55" s="4">
        <v>10</v>
      </c>
      <c r="F55" s="6">
        <v>0.14599999999999999</v>
      </c>
      <c r="G55" s="4">
        <v>0</v>
      </c>
      <c r="H55" s="6">
        <v>0</v>
      </c>
      <c r="I55" s="4">
        <v>70</v>
      </c>
      <c r="J55" s="6">
        <v>0.85399999999999998</v>
      </c>
      <c r="K55" s="4">
        <v>1135</v>
      </c>
      <c r="L55" s="4">
        <v>75</v>
      </c>
      <c r="M55" s="6">
        <v>6.7000000000000004E-2</v>
      </c>
      <c r="N55" s="4">
        <v>15</v>
      </c>
      <c r="O55" s="6">
        <v>0.17100000000000001</v>
      </c>
      <c r="P55" s="4">
        <v>0</v>
      </c>
      <c r="Q55" s="6">
        <v>0</v>
      </c>
      <c r="R55" s="4">
        <v>65</v>
      </c>
      <c r="S55" s="6">
        <v>0.82899999999999996</v>
      </c>
    </row>
    <row r="56" spans="1:19" x14ac:dyDescent="0.2">
      <c r="A56" t="s">
        <v>77</v>
      </c>
      <c r="B56" s="4">
        <v>2495</v>
      </c>
      <c r="C56" s="4">
        <v>140</v>
      </c>
      <c r="D56" s="6">
        <v>5.6000000000000001E-2</v>
      </c>
      <c r="E56" s="4">
        <v>40</v>
      </c>
      <c r="F56" s="6">
        <v>0.27900000000000003</v>
      </c>
      <c r="G56" s="4">
        <v>0</v>
      </c>
      <c r="H56" s="6">
        <v>0</v>
      </c>
      <c r="I56" s="4">
        <v>100</v>
      </c>
      <c r="J56" s="6">
        <v>0.72099999999999997</v>
      </c>
      <c r="K56" s="4">
        <v>2395</v>
      </c>
      <c r="L56" s="4">
        <v>130</v>
      </c>
      <c r="M56" s="6">
        <v>5.3999999999999999E-2</v>
      </c>
      <c r="N56" s="4">
        <v>30</v>
      </c>
      <c r="O56" s="6">
        <v>0.248</v>
      </c>
      <c r="P56" s="4">
        <v>0</v>
      </c>
      <c r="Q56" s="6">
        <v>0</v>
      </c>
      <c r="R56" s="4">
        <v>95</v>
      </c>
      <c r="S56" s="6">
        <v>0.752</v>
      </c>
    </row>
    <row r="57" spans="1:19" x14ac:dyDescent="0.2">
      <c r="A57" t="s">
        <v>78</v>
      </c>
      <c r="B57" s="4">
        <v>260</v>
      </c>
      <c r="C57" s="4">
        <v>25</v>
      </c>
      <c r="D57" s="6">
        <v>0.10100000000000001</v>
      </c>
      <c r="E57" s="5" t="s">
        <v>25</v>
      </c>
      <c r="F57" s="5" t="s">
        <v>25</v>
      </c>
      <c r="G57" s="4">
        <v>0</v>
      </c>
      <c r="H57" s="6">
        <v>0</v>
      </c>
      <c r="I57" s="4">
        <v>25</v>
      </c>
      <c r="J57" s="6">
        <v>0.92300000000000004</v>
      </c>
      <c r="K57" s="4">
        <v>235</v>
      </c>
      <c r="L57" s="4">
        <v>25</v>
      </c>
      <c r="M57" s="6">
        <v>0.10199999999999999</v>
      </c>
      <c r="N57" s="4">
        <v>10</v>
      </c>
      <c r="O57" s="6">
        <v>0.375</v>
      </c>
      <c r="P57" s="4">
        <v>0</v>
      </c>
      <c r="Q57" s="6">
        <v>0</v>
      </c>
      <c r="R57" s="4">
        <v>15</v>
      </c>
      <c r="S57" s="6">
        <v>0.625</v>
      </c>
    </row>
    <row r="58" spans="1:19" x14ac:dyDescent="0.2">
      <c r="A58" t="s">
        <v>79</v>
      </c>
      <c r="B58" s="4">
        <v>6520</v>
      </c>
      <c r="C58" s="4">
        <v>245</v>
      </c>
      <c r="D58" s="6">
        <v>3.6999999999999998E-2</v>
      </c>
      <c r="E58" s="4">
        <v>20</v>
      </c>
      <c r="F58" s="6">
        <v>7.3999999999999996E-2</v>
      </c>
      <c r="G58" s="4">
        <v>0</v>
      </c>
      <c r="H58" s="6">
        <v>0</v>
      </c>
      <c r="I58" s="4">
        <v>225</v>
      </c>
      <c r="J58" s="6">
        <v>0.92600000000000005</v>
      </c>
      <c r="K58" s="4">
        <v>5900</v>
      </c>
      <c r="L58" s="4">
        <v>220</v>
      </c>
      <c r="M58" s="6">
        <v>3.6999999999999998E-2</v>
      </c>
      <c r="N58" s="4">
        <v>10</v>
      </c>
      <c r="O58" s="6">
        <v>0.05</v>
      </c>
      <c r="P58" s="4">
        <v>0</v>
      </c>
      <c r="Q58" s="6">
        <v>0</v>
      </c>
      <c r="R58" s="4">
        <v>205</v>
      </c>
      <c r="S58" s="6">
        <v>0.95</v>
      </c>
    </row>
    <row r="59" spans="1:19" x14ac:dyDescent="0.2">
      <c r="A59" t="s">
        <v>80</v>
      </c>
      <c r="B59" s="4">
        <v>100</v>
      </c>
      <c r="C59" s="5" t="s">
        <v>25</v>
      </c>
      <c r="D59" s="5" t="s">
        <v>25</v>
      </c>
      <c r="E59" s="4">
        <v>0</v>
      </c>
      <c r="F59" s="6">
        <v>0</v>
      </c>
      <c r="G59" s="4">
        <v>0</v>
      </c>
      <c r="H59" s="6">
        <v>0</v>
      </c>
      <c r="I59" s="5" t="s">
        <v>25</v>
      </c>
      <c r="J59" s="5" t="s">
        <v>25</v>
      </c>
      <c r="K59" s="4">
        <v>95</v>
      </c>
      <c r="L59" s="5" t="s">
        <v>25</v>
      </c>
      <c r="M59" s="5" t="s">
        <v>25</v>
      </c>
      <c r="N59" s="4">
        <v>0</v>
      </c>
      <c r="O59" s="6">
        <v>0</v>
      </c>
      <c r="P59" s="4">
        <v>0</v>
      </c>
      <c r="Q59" s="6">
        <v>0</v>
      </c>
      <c r="R59" s="5" t="s">
        <v>25</v>
      </c>
      <c r="S59" s="5" t="s">
        <v>25</v>
      </c>
    </row>
    <row r="60" spans="1:19" x14ac:dyDescent="0.2">
      <c r="A60" s="10" t="s">
        <v>81</v>
      </c>
      <c r="B60" s="7">
        <v>327950</v>
      </c>
      <c r="C60" s="7">
        <v>20615</v>
      </c>
      <c r="D60" s="8">
        <v>6.3E-2</v>
      </c>
      <c r="E60" s="7">
        <v>1185</v>
      </c>
      <c r="F60" s="8">
        <v>5.7000000000000002E-2</v>
      </c>
      <c r="G60" s="9" t="s">
        <v>25</v>
      </c>
      <c r="H60" s="9" t="s">
        <v>25</v>
      </c>
      <c r="I60" s="7">
        <v>19425</v>
      </c>
      <c r="J60" s="8">
        <v>0.94199999999999995</v>
      </c>
      <c r="K60" s="7">
        <v>321360</v>
      </c>
      <c r="L60" s="7">
        <v>18025</v>
      </c>
      <c r="M60" s="8">
        <v>5.6000000000000001E-2</v>
      </c>
      <c r="N60" s="7">
        <v>1475</v>
      </c>
      <c r="O60" s="8">
        <v>8.2000000000000003E-2</v>
      </c>
      <c r="P60" s="9" t="s">
        <v>25</v>
      </c>
      <c r="Q60" s="9" t="s">
        <v>25</v>
      </c>
      <c r="R60" s="7">
        <v>16545</v>
      </c>
      <c r="S60" s="8">
        <v>0.91800000000000004</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8"/>
  <sheetViews>
    <sheetView workbookViewId="0"/>
  </sheetViews>
  <sheetFormatPr defaultColWidth="11.5546875" defaultRowHeight="15" x14ac:dyDescent="0.2"/>
  <cols>
    <col min="1" max="1" width="43.6640625" customWidth="1"/>
    <col min="2" max="3" width="13.6640625" customWidth="1"/>
    <col min="4" max="4" width="17.6640625" customWidth="1"/>
    <col min="5" max="5" width="20.6640625" customWidth="1"/>
    <col min="6" max="6" width="18.6640625" customWidth="1"/>
    <col min="7" max="7" width="22.6640625" customWidth="1"/>
    <col min="8" max="8" width="20.6640625" customWidth="1"/>
    <col min="9" max="9" width="22.6640625" customWidth="1"/>
    <col min="10" max="10" width="20.6640625" customWidth="1"/>
    <col min="11" max="12" width="13.6640625" customWidth="1"/>
    <col min="13" max="13" width="17.6640625" customWidth="1"/>
    <col min="14" max="14" width="20.6640625" customWidth="1"/>
    <col min="15" max="15" width="18.6640625" customWidth="1"/>
    <col min="16" max="16" width="22.6640625" customWidth="1"/>
    <col min="17" max="17" width="20.6640625" customWidth="1"/>
    <col min="18" max="18" width="22.6640625" customWidth="1"/>
    <col min="19" max="19" width="20.6640625" customWidth="1"/>
  </cols>
  <sheetData>
    <row r="1" spans="1:19" ht="30" customHeight="1" x14ac:dyDescent="0.2">
      <c r="A1" s="13" t="s">
        <v>106</v>
      </c>
    </row>
    <row r="2" spans="1:19" x14ac:dyDescent="0.2">
      <c r="A2" t="s">
        <v>91</v>
      </c>
    </row>
    <row r="3" spans="1:19" x14ac:dyDescent="0.2">
      <c r="A3" t="s">
        <v>92</v>
      </c>
    </row>
    <row r="4" spans="1:19" ht="15.75" x14ac:dyDescent="0.25">
      <c r="A4" s="3" t="s">
        <v>6</v>
      </c>
      <c r="B4" s="3" t="s">
        <v>7</v>
      </c>
      <c r="C4" s="3" t="s">
        <v>0</v>
      </c>
      <c r="D4" s="3" t="s">
        <v>8</v>
      </c>
      <c r="E4" s="3" t="s">
        <v>9</v>
      </c>
      <c r="F4" s="3" t="s">
        <v>10</v>
      </c>
      <c r="G4" s="3" t="s">
        <v>11</v>
      </c>
      <c r="H4" s="3" t="s">
        <v>12</v>
      </c>
      <c r="I4" s="3" t="s">
        <v>13</v>
      </c>
      <c r="J4" s="3" t="s">
        <v>14</v>
      </c>
      <c r="K4" s="3" t="s">
        <v>15</v>
      </c>
      <c r="L4" s="3" t="s">
        <v>16</v>
      </c>
      <c r="M4" s="3" t="s">
        <v>17</v>
      </c>
      <c r="N4" s="3" t="s">
        <v>18</v>
      </c>
      <c r="O4" s="3" t="s">
        <v>19</v>
      </c>
      <c r="P4" s="3" t="s">
        <v>20</v>
      </c>
      <c r="Q4" s="3" t="s">
        <v>21</v>
      </c>
      <c r="R4" s="3" t="s">
        <v>22</v>
      </c>
      <c r="S4" s="3" t="s">
        <v>23</v>
      </c>
    </row>
    <row r="5" spans="1:19" x14ac:dyDescent="0.2">
      <c r="A5" t="s">
        <v>24</v>
      </c>
      <c r="B5" s="4">
        <v>1150</v>
      </c>
      <c r="C5" s="4">
        <v>70</v>
      </c>
      <c r="D5" s="6">
        <v>0.06</v>
      </c>
      <c r="E5" s="4">
        <v>5</v>
      </c>
      <c r="F5" s="6">
        <v>7.1999999999999995E-2</v>
      </c>
      <c r="G5" s="4">
        <v>0</v>
      </c>
      <c r="H5" s="6">
        <v>0</v>
      </c>
      <c r="I5" s="4">
        <v>65</v>
      </c>
      <c r="J5" s="6">
        <v>0.92800000000000005</v>
      </c>
      <c r="K5" s="4">
        <v>1230</v>
      </c>
      <c r="L5" s="4">
        <v>70</v>
      </c>
      <c r="M5" s="6">
        <v>5.8000000000000003E-2</v>
      </c>
      <c r="N5" s="5" t="s">
        <v>25</v>
      </c>
      <c r="O5" s="5" t="s">
        <v>25</v>
      </c>
      <c r="P5" s="4">
        <v>0</v>
      </c>
      <c r="Q5" s="6">
        <v>0</v>
      </c>
      <c r="R5" s="4">
        <v>70</v>
      </c>
      <c r="S5" s="6">
        <v>0.97199999999999998</v>
      </c>
    </row>
    <row r="6" spans="1:19" x14ac:dyDescent="0.2">
      <c r="A6" t="s">
        <v>26</v>
      </c>
      <c r="B6" s="4">
        <v>4595</v>
      </c>
      <c r="C6" s="4">
        <v>370</v>
      </c>
      <c r="D6" s="6">
        <v>8.1000000000000003E-2</v>
      </c>
      <c r="E6" s="5" t="s">
        <v>25</v>
      </c>
      <c r="F6" s="5" t="s">
        <v>25</v>
      </c>
      <c r="G6" s="4">
        <v>0</v>
      </c>
      <c r="H6" s="6">
        <v>0</v>
      </c>
      <c r="I6" s="4">
        <v>365</v>
      </c>
      <c r="J6" s="6">
        <v>0.99199999999999999</v>
      </c>
      <c r="K6" s="4">
        <v>4325</v>
      </c>
      <c r="L6" s="4">
        <v>300</v>
      </c>
      <c r="M6" s="6">
        <v>7.0000000000000007E-2</v>
      </c>
      <c r="N6" s="4">
        <v>20</v>
      </c>
      <c r="O6" s="6">
        <v>7.0000000000000007E-2</v>
      </c>
      <c r="P6" s="4">
        <v>0</v>
      </c>
      <c r="Q6" s="6">
        <v>0</v>
      </c>
      <c r="R6" s="4">
        <v>280</v>
      </c>
      <c r="S6" s="6">
        <v>0.93</v>
      </c>
    </row>
    <row r="7" spans="1:19" x14ac:dyDescent="0.2">
      <c r="A7" t="s">
        <v>27</v>
      </c>
      <c r="B7" s="4">
        <v>2995</v>
      </c>
      <c r="C7" s="4">
        <v>280</v>
      </c>
      <c r="D7" s="6">
        <v>9.2999999999999999E-2</v>
      </c>
      <c r="E7" s="4">
        <v>10</v>
      </c>
      <c r="F7" s="6">
        <v>4.2999999999999997E-2</v>
      </c>
      <c r="G7" s="4">
        <v>0</v>
      </c>
      <c r="H7" s="6">
        <v>0</v>
      </c>
      <c r="I7" s="4">
        <v>265</v>
      </c>
      <c r="J7" s="6">
        <v>0.95699999999999996</v>
      </c>
      <c r="K7" s="4">
        <v>1615</v>
      </c>
      <c r="L7" s="4">
        <v>110</v>
      </c>
      <c r="M7" s="6">
        <v>6.9000000000000006E-2</v>
      </c>
      <c r="N7" s="4">
        <v>10</v>
      </c>
      <c r="O7" s="6">
        <v>0.08</v>
      </c>
      <c r="P7" s="4">
        <v>0</v>
      </c>
      <c r="Q7" s="6">
        <v>0</v>
      </c>
      <c r="R7" s="4">
        <v>105</v>
      </c>
      <c r="S7" s="6">
        <v>0.92</v>
      </c>
    </row>
    <row r="8" spans="1:19" x14ac:dyDescent="0.2">
      <c r="A8" t="s">
        <v>28</v>
      </c>
      <c r="B8" s="4">
        <v>5950</v>
      </c>
      <c r="C8" s="4">
        <v>790</v>
      </c>
      <c r="D8" s="6">
        <v>0.13200000000000001</v>
      </c>
      <c r="E8" s="4">
        <v>110</v>
      </c>
      <c r="F8" s="6">
        <v>0.14199999999999999</v>
      </c>
      <c r="G8" s="4">
        <v>0</v>
      </c>
      <c r="H8" s="6">
        <v>0</v>
      </c>
      <c r="I8" s="4">
        <v>675</v>
      </c>
      <c r="J8" s="6">
        <v>0.85799999999999998</v>
      </c>
      <c r="K8" s="4">
        <v>5890</v>
      </c>
      <c r="L8" s="4">
        <v>1040</v>
      </c>
      <c r="M8" s="6">
        <v>0.17699999999999999</v>
      </c>
      <c r="N8" s="4">
        <v>115</v>
      </c>
      <c r="O8" s="6">
        <v>0.112</v>
      </c>
      <c r="P8" s="4">
        <v>0</v>
      </c>
      <c r="Q8" s="6">
        <v>0</v>
      </c>
      <c r="R8" s="4">
        <v>925</v>
      </c>
      <c r="S8" s="6">
        <v>0.88800000000000001</v>
      </c>
    </row>
    <row r="9" spans="1:19" x14ac:dyDescent="0.2">
      <c r="A9" t="s">
        <v>29</v>
      </c>
      <c r="B9" s="4">
        <v>7130</v>
      </c>
      <c r="C9" s="4">
        <v>740</v>
      </c>
      <c r="D9" s="6">
        <v>0.104</v>
      </c>
      <c r="E9" s="4">
        <v>40</v>
      </c>
      <c r="F9" s="6">
        <v>5.3999999999999999E-2</v>
      </c>
      <c r="G9" s="4">
        <v>0</v>
      </c>
      <c r="H9" s="6">
        <v>0</v>
      </c>
      <c r="I9" s="4">
        <v>700</v>
      </c>
      <c r="J9" s="6">
        <v>0.94599999999999995</v>
      </c>
      <c r="K9" s="4">
        <v>7070</v>
      </c>
      <c r="L9" s="4">
        <v>575</v>
      </c>
      <c r="M9" s="6">
        <v>8.2000000000000003E-2</v>
      </c>
      <c r="N9" s="4">
        <v>30</v>
      </c>
      <c r="O9" s="6">
        <v>5.1999999999999998E-2</v>
      </c>
      <c r="P9" s="4">
        <v>0</v>
      </c>
      <c r="Q9" s="6">
        <v>0</v>
      </c>
      <c r="R9" s="4">
        <v>545</v>
      </c>
      <c r="S9" s="6">
        <v>0.94799999999999995</v>
      </c>
    </row>
    <row r="10" spans="1:19" x14ac:dyDescent="0.2">
      <c r="A10" t="s">
        <v>30</v>
      </c>
      <c r="B10" s="4">
        <v>9515</v>
      </c>
      <c r="C10" s="4">
        <v>820</v>
      </c>
      <c r="D10" s="6">
        <v>8.5999999999999993E-2</v>
      </c>
      <c r="E10" s="4">
        <v>75</v>
      </c>
      <c r="F10" s="6">
        <v>8.8999999999999996E-2</v>
      </c>
      <c r="G10" s="4">
        <v>0</v>
      </c>
      <c r="H10" s="6">
        <v>0</v>
      </c>
      <c r="I10" s="4">
        <v>745</v>
      </c>
      <c r="J10" s="6">
        <v>0.91100000000000003</v>
      </c>
      <c r="K10" s="4">
        <v>8710</v>
      </c>
      <c r="L10" s="4">
        <v>625</v>
      </c>
      <c r="M10" s="6">
        <v>7.1999999999999995E-2</v>
      </c>
      <c r="N10" s="4">
        <v>75</v>
      </c>
      <c r="O10" s="6">
        <v>0.123</v>
      </c>
      <c r="P10" s="4">
        <v>0</v>
      </c>
      <c r="Q10" s="6">
        <v>0</v>
      </c>
      <c r="R10" s="4">
        <v>550</v>
      </c>
      <c r="S10" s="6">
        <v>0.877</v>
      </c>
    </row>
    <row r="11" spans="1:19" x14ac:dyDescent="0.2">
      <c r="A11" t="s">
        <v>31</v>
      </c>
      <c r="B11" s="4">
        <v>35</v>
      </c>
      <c r="C11" s="4">
        <v>0</v>
      </c>
      <c r="D11" s="6">
        <v>0</v>
      </c>
      <c r="E11" s="5" t="s">
        <v>32</v>
      </c>
      <c r="F11" s="5" t="s">
        <v>32</v>
      </c>
      <c r="G11" s="5" t="s">
        <v>32</v>
      </c>
      <c r="H11" s="5" t="s">
        <v>32</v>
      </c>
      <c r="I11" s="5" t="s">
        <v>32</v>
      </c>
      <c r="J11" s="5" t="s">
        <v>32</v>
      </c>
      <c r="K11" s="4">
        <v>20</v>
      </c>
      <c r="L11" s="4">
        <v>0</v>
      </c>
      <c r="M11" s="6">
        <v>0</v>
      </c>
      <c r="N11" s="5" t="s">
        <v>32</v>
      </c>
      <c r="O11" s="5" t="s">
        <v>32</v>
      </c>
      <c r="P11" s="5" t="s">
        <v>32</v>
      </c>
      <c r="Q11" s="5" t="s">
        <v>32</v>
      </c>
      <c r="R11" s="5" t="s">
        <v>32</v>
      </c>
      <c r="S11" s="5" t="s">
        <v>32</v>
      </c>
    </row>
    <row r="12" spans="1:19" x14ac:dyDescent="0.2">
      <c r="A12" t="s">
        <v>33</v>
      </c>
      <c r="B12" s="4">
        <v>330</v>
      </c>
      <c r="C12" s="4">
        <v>65</v>
      </c>
      <c r="D12" s="6">
        <v>0.20399999999999999</v>
      </c>
      <c r="E12" s="4">
        <v>5</v>
      </c>
      <c r="F12" s="6">
        <v>7.4999999999999997E-2</v>
      </c>
      <c r="G12" s="4">
        <v>0</v>
      </c>
      <c r="H12" s="6">
        <v>0</v>
      </c>
      <c r="I12" s="4">
        <v>60</v>
      </c>
      <c r="J12" s="6">
        <v>0.92500000000000004</v>
      </c>
      <c r="K12" s="4">
        <v>370</v>
      </c>
      <c r="L12" s="4">
        <v>45</v>
      </c>
      <c r="M12" s="6">
        <v>0.127</v>
      </c>
      <c r="N12" s="4">
        <v>15</v>
      </c>
      <c r="O12" s="6">
        <v>0.36199999999999999</v>
      </c>
      <c r="P12" s="4">
        <v>0</v>
      </c>
      <c r="Q12" s="6">
        <v>0</v>
      </c>
      <c r="R12" s="4">
        <v>30</v>
      </c>
      <c r="S12" s="6">
        <v>0.63800000000000001</v>
      </c>
    </row>
    <row r="13" spans="1:19" x14ac:dyDescent="0.2">
      <c r="A13" t="s">
        <v>34</v>
      </c>
      <c r="B13" s="4">
        <v>9900</v>
      </c>
      <c r="C13" s="4">
        <v>1285</v>
      </c>
      <c r="D13" s="6">
        <v>0.13</v>
      </c>
      <c r="E13" s="4">
        <v>45</v>
      </c>
      <c r="F13" s="6">
        <v>3.4000000000000002E-2</v>
      </c>
      <c r="G13" s="4">
        <v>0</v>
      </c>
      <c r="H13" s="6">
        <v>0</v>
      </c>
      <c r="I13" s="4">
        <v>1245</v>
      </c>
      <c r="J13" s="6">
        <v>0.96599999999999997</v>
      </c>
      <c r="K13" s="4">
        <v>9685</v>
      </c>
      <c r="L13" s="4">
        <v>1120</v>
      </c>
      <c r="M13" s="6">
        <v>0.11600000000000001</v>
      </c>
      <c r="N13" s="4">
        <v>50</v>
      </c>
      <c r="O13" s="6">
        <v>4.4999999999999998E-2</v>
      </c>
      <c r="P13" s="5" t="s">
        <v>25</v>
      </c>
      <c r="Q13" s="5" t="s">
        <v>25</v>
      </c>
      <c r="R13" s="4">
        <v>1070</v>
      </c>
      <c r="S13" s="6">
        <v>0.95399999999999996</v>
      </c>
    </row>
    <row r="14" spans="1:19" x14ac:dyDescent="0.2">
      <c r="A14" t="s">
        <v>82</v>
      </c>
      <c r="B14" s="4">
        <v>245</v>
      </c>
      <c r="C14" s="4">
        <v>40</v>
      </c>
      <c r="D14" s="6">
        <v>0.155</v>
      </c>
      <c r="E14" s="4">
        <v>10</v>
      </c>
      <c r="F14" s="6">
        <v>0.316</v>
      </c>
      <c r="G14" s="4">
        <v>0</v>
      </c>
      <c r="H14" s="6">
        <v>0</v>
      </c>
      <c r="I14" s="4">
        <v>25</v>
      </c>
      <c r="J14" s="6">
        <v>0.68400000000000005</v>
      </c>
      <c r="K14" s="4">
        <v>225</v>
      </c>
      <c r="L14" s="4">
        <v>20</v>
      </c>
      <c r="M14" s="6">
        <v>9.8000000000000004E-2</v>
      </c>
      <c r="N14" s="5" t="s">
        <v>25</v>
      </c>
      <c r="O14" s="5" t="s">
        <v>25</v>
      </c>
      <c r="P14" s="4">
        <v>0</v>
      </c>
      <c r="Q14" s="6">
        <v>0</v>
      </c>
      <c r="R14" s="4">
        <v>20</v>
      </c>
      <c r="S14" s="6">
        <v>0.90900000000000003</v>
      </c>
    </row>
    <row r="15" spans="1:19" x14ac:dyDescent="0.2">
      <c r="A15" t="s">
        <v>35</v>
      </c>
      <c r="B15" s="4">
        <v>540</v>
      </c>
      <c r="C15" s="4">
        <v>50</v>
      </c>
      <c r="D15" s="6">
        <v>9.4E-2</v>
      </c>
      <c r="E15" s="5" t="s">
        <v>25</v>
      </c>
      <c r="F15" s="5" t="s">
        <v>25</v>
      </c>
      <c r="G15" s="4">
        <v>0</v>
      </c>
      <c r="H15" s="6">
        <v>0</v>
      </c>
      <c r="I15" s="4">
        <v>50</v>
      </c>
      <c r="J15" s="6">
        <v>0.96099999999999997</v>
      </c>
      <c r="K15" s="4">
        <v>490</v>
      </c>
      <c r="L15" s="4">
        <v>55</v>
      </c>
      <c r="M15" s="6">
        <v>0.112</v>
      </c>
      <c r="N15" s="4">
        <v>10</v>
      </c>
      <c r="O15" s="6">
        <v>0.2</v>
      </c>
      <c r="P15" s="4">
        <v>0</v>
      </c>
      <c r="Q15" s="6">
        <v>0</v>
      </c>
      <c r="R15" s="4">
        <v>45</v>
      </c>
      <c r="S15" s="6">
        <v>0.8</v>
      </c>
    </row>
    <row r="16" spans="1:19" x14ac:dyDescent="0.2">
      <c r="A16" t="s">
        <v>36</v>
      </c>
      <c r="B16" s="4">
        <v>3745</v>
      </c>
      <c r="C16" s="4">
        <v>400</v>
      </c>
      <c r="D16" s="6">
        <v>0.106</v>
      </c>
      <c r="E16" s="4">
        <v>15</v>
      </c>
      <c r="F16" s="6">
        <v>0.04</v>
      </c>
      <c r="G16" s="4">
        <v>0</v>
      </c>
      <c r="H16" s="6">
        <v>0</v>
      </c>
      <c r="I16" s="4">
        <v>380</v>
      </c>
      <c r="J16" s="6">
        <v>0.96</v>
      </c>
      <c r="K16" s="4">
        <v>3560</v>
      </c>
      <c r="L16" s="4">
        <v>345</v>
      </c>
      <c r="M16" s="6">
        <v>9.7000000000000003E-2</v>
      </c>
      <c r="N16" s="4">
        <v>25</v>
      </c>
      <c r="O16" s="6">
        <v>7.8E-2</v>
      </c>
      <c r="P16" s="4">
        <v>0</v>
      </c>
      <c r="Q16" s="6">
        <v>0</v>
      </c>
      <c r="R16" s="4">
        <v>315</v>
      </c>
      <c r="S16" s="6">
        <v>0.92200000000000004</v>
      </c>
    </row>
    <row r="17" spans="1:19" x14ac:dyDescent="0.2">
      <c r="A17" t="s">
        <v>37</v>
      </c>
      <c r="B17" s="4">
        <v>0</v>
      </c>
      <c r="C17" s="5" t="s">
        <v>32</v>
      </c>
      <c r="D17" s="5" t="s">
        <v>32</v>
      </c>
      <c r="E17" s="5" t="s">
        <v>32</v>
      </c>
      <c r="F17" s="5" t="s">
        <v>32</v>
      </c>
      <c r="G17" s="5" t="s">
        <v>32</v>
      </c>
      <c r="H17" s="5" t="s">
        <v>32</v>
      </c>
      <c r="I17" s="5" t="s">
        <v>32</v>
      </c>
      <c r="J17" s="5" t="s">
        <v>32</v>
      </c>
      <c r="K17" s="5" t="s">
        <v>25</v>
      </c>
      <c r="L17" s="4">
        <v>0</v>
      </c>
      <c r="M17" s="6">
        <v>0</v>
      </c>
      <c r="N17" s="5" t="s">
        <v>32</v>
      </c>
      <c r="O17" s="5" t="s">
        <v>32</v>
      </c>
      <c r="P17" s="5" t="s">
        <v>32</v>
      </c>
      <c r="Q17" s="5" t="s">
        <v>32</v>
      </c>
      <c r="R17" s="5" t="s">
        <v>32</v>
      </c>
      <c r="S17" s="5" t="s">
        <v>32</v>
      </c>
    </row>
    <row r="18" spans="1:19" x14ac:dyDescent="0.2">
      <c r="A18" t="s">
        <v>38</v>
      </c>
      <c r="B18" s="4">
        <v>425</v>
      </c>
      <c r="C18" s="4">
        <v>50</v>
      </c>
      <c r="D18" s="6">
        <v>0.11600000000000001</v>
      </c>
      <c r="E18" s="5" t="s">
        <v>25</v>
      </c>
      <c r="F18" s="5" t="s">
        <v>25</v>
      </c>
      <c r="G18" s="4">
        <v>0</v>
      </c>
      <c r="H18" s="6">
        <v>0</v>
      </c>
      <c r="I18" s="4">
        <v>50</v>
      </c>
      <c r="J18" s="6">
        <v>0.98</v>
      </c>
      <c r="K18" s="4">
        <v>475</v>
      </c>
      <c r="L18" s="4">
        <v>40</v>
      </c>
      <c r="M18" s="6">
        <v>8.2000000000000003E-2</v>
      </c>
      <c r="N18" s="5" t="s">
        <v>25</v>
      </c>
      <c r="O18" s="5" t="s">
        <v>25</v>
      </c>
      <c r="P18" s="4">
        <v>0</v>
      </c>
      <c r="Q18" s="6">
        <v>0</v>
      </c>
      <c r="R18" s="4">
        <v>40</v>
      </c>
      <c r="S18" s="6">
        <v>0.97399999999999998</v>
      </c>
    </row>
    <row r="19" spans="1:19" x14ac:dyDescent="0.2">
      <c r="A19" t="s">
        <v>39</v>
      </c>
      <c r="B19" s="4">
        <v>2005</v>
      </c>
      <c r="C19" s="4">
        <v>320</v>
      </c>
      <c r="D19" s="6">
        <v>0.159</v>
      </c>
      <c r="E19" s="4">
        <v>40</v>
      </c>
      <c r="F19" s="6">
        <v>0.13200000000000001</v>
      </c>
      <c r="G19" s="4">
        <v>0</v>
      </c>
      <c r="H19" s="6">
        <v>0</v>
      </c>
      <c r="I19" s="4">
        <v>275</v>
      </c>
      <c r="J19" s="6">
        <v>0.86799999999999999</v>
      </c>
      <c r="K19" s="4">
        <v>2035</v>
      </c>
      <c r="L19" s="4">
        <v>390</v>
      </c>
      <c r="M19" s="6">
        <v>0.191</v>
      </c>
      <c r="N19" s="4">
        <v>65</v>
      </c>
      <c r="O19" s="6">
        <v>0.17</v>
      </c>
      <c r="P19" s="4">
        <v>0</v>
      </c>
      <c r="Q19" s="6">
        <v>0</v>
      </c>
      <c r="R19" s="4">
        <v>325</v>
      </c>
      <c r="S19" s="6">
        <v>0.83</v>
      </c>
    </row>
    <row r="20" spans="1:19" x14ac:dyDescent="0.2">
      <c r="A20" t="s">
        <v>40</v>
      </c>
      <c r="B20" s="4">
        <v>2680</v>
      </c>
      <c r="C20" s="4">
        <v>275</v>
      </c>
      <c r="D20" s="6">
        <v>0.10299999999999999</v>
      </c>
      <c r="E20" s="4">
        <v>20</v>
      </c>
      <c r="F20" s="6">
        <v>6.5000000000000002E-2</v>
      </c>
      <c r="G20" s="4">
        <v>0</v>
      </c>
      <c r="H20" s="6">
        <v>0</v>
      </c>
      <c r="I20" s="4">
        <v>255</v>
      </c>
      <c r="J20" s="6">
        <v>0.93500000000000005</v>
      </c>
      <c r="K20" s="4">
        <v>2555</v>
      </c>
      <c r="L20" s="4">
        <v>305</v>
      </c>
      <c r="M20" s="6">
        <v>0.11799999999999999</v>
      </c>
      <c r="N20" s="4">
        <v>35</v>
      </c>
      <c r="O20" s="6">
        <v>0.112</v>
      </c>
      <c r="P20" s="4">
        <v>0</v>
      </c>
      <c r="Q20" s="6">
        <v>0</v>
      </c>
      <c r="R20" s="4">
        <v>270</v>
      </c>
      <c r="S20" s="6">
        <v>0.88800000000000001</v>
      </c>
    </row>
    <row r="21" spans="1:19" x14ac:dyDescent="0.2">
      <c r="A21" t="s">
        <v>41</v>
      </c>
      <c r="B21" s="5" t="s">
        <v>25</v>
      </c>
      <c r="C21" s="4">
        <v>0</v>
      </c>
      <c r="D21" s="6">
        <v>0</v>
      </c>
      <c r="E21" s="5" t="s">
        <v>32</v>
      </c>
      <c r="F21" s="5" t="s">
        <v>32</v>
      </c>
      <c r="G21" s="5" t="s">
        <v>32</v>
      </c>
      <c r="H21" s="5" t="s">
        <v>32</v>
      </c>
      <c r="I21" s="5" t="s">
        <v>32</v>
      </c>
      <c r="J21" s="5" t="s">
        <v>32</v>
      </c>
      <c r="K21" s="5" t="s">
        <v>25</v>
      </c>
      <c r="L21" s="4">
        <v>0</v>
      </c>
      <c r="M21" s="6">
        <v>0</v>
      </c>
      <c r="N21" s="5" t="s">
        <v>32</v>
      </c>
      <c r="O21" s="5" t="s">
        <v>32</v>
      </c>
      <c r="P21" s="5" t="s">
        <v>32</v>
      </c>
      <c r="Q21" s="5" t="s">
        <v>32</v>
      </c>
      <c r="R21" s="5" t="s">
        <v>32</v>
      </c>
      <c r="S21" s="5" t="s">
        <v>32</v>
      </c>
    </row>
    <row r="22" spans="1:19" x14ac:dyDescent="0.2">
      <c r="A22" t="s">
        <v>42</v>
      </c>
      <c r="B22" s="4">
        <v>925</v>
      </c>
      <c r="C22" s="4">
        <v>80</v>
      </c>
      <c r="D22" s="6">
        <v>8.4000000000000005E-2</v>
      </c>
      <c r="E22" s="4">
        <v>20</v>
      </c>
      <c r="F22" s="6">
        <v>0.23100000000000001</v>
      </c>
      <c r="G22" s="4">
        <v>0</v>
      </c>
      <c r="H22" s="6">
        <v>0</v>
      </c>
      <c r="I22" s="4">
        <v>60</v>
      </c>
      <c r="J22" s="6">
        <v>0.76900000000000002</v>
      </c>
      <c r="K22" s="4">
        <v>890</v>
      </c>
      <c r="L22" s="4">
        <v>65</v>
      </c>
      <c r="M22" s="6">
        <v>7.0999999999999994E-2</v>
      </c>
      <c r="N22" s="4">
        <v>5</v>
      </c>
      <c r="O22" s="6">
        <v>7.9000000000000001E-2</v>
      </c>
      <c r="P22" s="4">
        <v>0</v>
      </c>
      <c r="Q22" s="6">
        <v>0</v>
      </c>
      <c r="R22" s="4">
        <v>60</v>
      </c>
      <c r="S22" s="6">
        <v>0.92100000000000004</v>
      </c>
    </row>
    <row r="23" spans="1:19" x14ac:dyDescent="0.2">
      <c r="A23" t="s">
        <v>43</v>
      </c>
      <c r="B23" s="4">
        <v>1395</v>
      </c>
      <c r="C23" s="4">
        <v>170</v>
      </c>
      <c r="D23" s="6">
        <v>0.121</v>
      </c>
      <c r="E23" s="4">
        <v>10</v>
      </c>
      <c r="F23" s="6">
        <v>7.0999999999999994E-2</v>
      </c>
      <c r="G23" s="4">
        <v>0</v>
      </c>
      <c r="H23" s="6">
        <v>0</v>
      </c>
      <c r="I23" s="4">
        <v>155</v>
      </c>
      <c r="J23" s="6">
        <v>0.92900000000000005</v>
      </c>
      <c r="K23" s="4">
        <v>1245</v>
      </c>
      <c r="L23" s="4">
        <v>120</v>
      </c>
      <c r="M23" s="6">
        <v>9.6000000000000002E-2</v>
      </c>
      <c r="N23" s="4">
        <v>5</v>
      </c>
      <c r="O23" s="6">
        <v>4.2000000000000003E-2</v>
      </c>
      <c r="P23" s="4">
        <v>0</v>
      </c>
      <c r="Q23" s="6">
        <v>0</v>
      </c>
      <c r="R23" s="4">
        <v>115</v>
      </c>
      <c r="S23" s="6">
        <v>0.95799999999999996</v>
      </c>
    </row>
    <row r="24" spans="1:19" x14ac:dyDescent="0.2">
      <c r="A24" t="s">
        <v>44</v>
      </c>
      <c r="B24" s="4">
        <v>36300</v>
      </c>
      <c r="C24" s="4">
        <v>4880</v>
      </c>
      <c r="D24" s="6">
        <v>0.13400000000000001</v>
      </c>
      <c r="E24" s="4">
        <v>550</v>
      </c>
      <c r="F24" s="6">
        <v>0.113</v>
      </c>
      <c r="G24" s="4">
        <v>0</v>
      </c>
      <c r="H24" s="6">
        <v>0</v>
      </c>
      <c r="I24" s="4">
        <v>4330</v>
      </c>
      <c r="J24" s="6">
        <v>0.88700000000000001</v>
      </c>
      <c r="K24" s="4">
        <v>35515</v>
      </c>
      <c r="L24" s="4">
        <v>4685</v>
      </c>
      <c r="M24" s="6">
        <v>0.13200000000000001</v>
      </c>
      <c r="N24" s="4">
        <v>605</v>
      </c>
      <c r="O24" s="6">
        <v>0.129</v>
      </c>
      <c r="P24" s="4">
        <v>0</v>
      </c>
      <c r="Q24" s="6">
        <v>0</v>
      </c>
      <c r="R24" s="4">
        <v>4085</v>
      </c>
      <c r="S24" s="6">
        <v>0.871</v>
      </c>
    </row>
    <row r="25" spans="1:19" x14ac:dyDescent="0.2">
      <c r="A25" t="s">
        <v>45</v>
      </c>
      <c r="B25" s="4">
        <v>1080</v>
      </c>
      <c r="C25" s="4">
        <v>60</v>
      </c>
      <c r="D25" s="6">
        <v>5.5E-2</v>
      </c>
      <c r="E25" s="4">
        <v>10</v>
      </c>
      <c r="F25" s="6">
        <v>0.153</v>
      </c>
      <c r="G25" s="4">
        <v>0</v>
      </c>
      <c r="H25" s="6">
        <v>0</v>
      </c>
      <c r="I25" s="4">
        <v>50</v>
      </c>
      <c r="J25" s="6">
        <v>0.84699999999999998</v>
      </c>
      <c r="K25" s="4">
        <v>855</v>
      </c>
      <c r="L25" s="4">
        <v>60</v>
      </c>
      <c r="M25" s="6">
        <v>7.2999999999999995E-2</v>
      </c>
      <c r="N25" s="4">
        <v>10</v>
      </c>
      <c r="O25" s="6">
        <v>0.17699999999999999</v>
      </c>
      <c r="P25" s="4">
        <v>0</v>
      </c>
      <c r="Q25" s="6">
        <v>0</v>
      </c>
      <c r="R25" s="4">
        <v>50</v>
      </c>
      <c r="S25" s="6">
        <v>0.82299999999999995</v>
      </c>
    </row>
    <row r="26" spans="1:19" x14ac:dyDescent="0.2">
      <c r="A26" t="s">
        <v>46</v>
      </c>
      <c r="B26" s="4">
        <v>575</v>
      </c>
      <c r="C26" s="4">
        <v>65</v>
      </c>
      <c r="D26" s="6">
        <v>0.115</v>
      </c>
      <c r="E26" s="5" t="s">
        <v>25</v>
      </c>
      <c r="F26" s="5" t="s">
        <v>25</v>
      </c>
      <c r="G26" s="4">
        <v>0</v>
      </c>
      <c r="H26" s="6">
        <v>0</v>
      </c>
      <c r="I26" s="4">
        <v>60</v>
      </c>
      <c r="J26" s="6">
        <v>0.93899999999999995</v>
      </c>
      <c r="K26" s="4">
        <v>585</v>
      </c>
      <c r="L26" s="4">
        <v>60</v>
      </c>
      <c r="M26" s="6">
        <v>0.104</v>
      </c>
      <c r="N26" s="5" t="s">
        <v>25</v>
      </c>
      <c r="O26" s="5" t="s">
        <v>25</v>
      </c>
      <c r="P26" s="4">
        <v>0</v>
      </c>
      <c r="Q26" s="6">
        <v>0</v>
      </c>
      <c r="R26" s="4">
        <v>55</v>
      </c>
      <c r="S26" s="6">
        <v>0.93400000000000005</v>
      </c>
    </row>
    <row r="27" spans="1:19" x14ac:dyDescent="0.2">
      <c r="A27" t="s">
        <v>47</v>
      </c>
      <c r="B27" s="4">
        <v>295</v>
      </c>
      <c r="C27" s="4">
        <v>40</v>
      </c>
      <c r="D27" s="6">
        <v>0.13500000000000001</v>
      </c>
      <c r="E27" s="4">
        <v>10</v>
      </c>
      <c r="F27" s="6">
        <v>0.22500000000000001</v>
      </c>
      <c r="G27" s="4">
        <v>0</v>
      </c>
      <c r="H27" s="6">
        <v>0</v>
      </c>
      <c r="I27" s="4">
        <v>30</v>
      </c>
      <c r="J27" s="6">
        <v>0.77500000000000002</v>
      </c>
      <c r="K27" s="4">
        <v>350</v>
      </c>
      <c r="L27" s="4">
        <v>60</v>
      </c>
      <c r="M27" s="6">
        <v>0.17499999999999999</v>
      </c>
      <c r="N27" s="4">
        <v>25</v>
      </c>
      <c r="O27" s="6">
        <v>0.42599999999999999</v>
      </c>
      <c r="P27" s="4">
        <v>0</v>
      </c>
      <c r="Q27" s="6">
        <v>0</v>
      </c>
      <c r="R27" s="4">
        <v>35</v>
      </c>
      <c r="S27" s="6">
        <v>0.57399999999999995</v>
      </c>
    </row>
    <row r="28" spans="1:19" x14ac:dyDescent="0.2">
      <c r="A28" t="s">
        <v>48</v>
      </c>
      <c r="B28" s="4">
        <v>2300</v>
      </c>
      <c r="C28" s="4">
        <v>240</v>
      </c>
      <c r="D28" s="6">
        <v>0.104</v>
      </c>
      <c r="E28" s="4">
        <v>15</v>
      </c>
      <c r="F28" s="6">
        <v>5.5E-2</v>
      </c>
      <c r="G28" s="4">
        <v>0</v>
      </c>
      <c r="H28" s="6">
        <v>0</v>
      </c>
      <c r="I28" s="4">
        <v>225</v>
      </c>
      <c r="J28" s="6">
        <v>0.94499999999999995</v>
      </c>
      <c r="K28" s="4">
        <v>2280</v>
      </c>
      <c r="L28" s="4">
        <v>210</v>
      </c>
      <c r="M28" s="6">
        <v>9.1999999999999998E-2</v>
      </c>
      <c r="N28" s="4">
        <v>5</v>
      </c>
      <c r="O28" s="6">
        <v>3.3000000000000002E-2</v>
      </c>
      <c r="P28" s="4">
        <v>0</v>
      </c>
      <c r="Q28" s="6">
        <v>0</v>
      </c>
      <c r="R28" s="4">
        <v>205</v>
      </c>
      <c r="S28" s="6">
        <v>0.96699999999999997</v>
      </c>
    </row>
    <row r="29" spans="1:19" x14ac:dyDescent="0.2">
      <c r="A29" t="s">
        <v>49</v>
      </c>
      <c r="B29" s="4">
        <v>50</v>
      </c>
      <c r="C29" s="5" t="s">
        <v>25</v>
      </c>
      <c r="D29" s="5" t="s">
        <v>25</v>
      </c>
      <c r="E29" s="5" t="s">
        <v>25</v>
      </c>
      <c r="F29" s="5" t="s">
        <v>25</v>
      </c>
      <c r="G29" s="4">
        <v>0</v>
      </c>
      <c r="H29" s="6">
        <v>0</v>
      </c>
      <c r="I29" s="5" t="s">
        <v>25</v>
      </c>
      <c r="J29" s="5" t="s">
        <v>25</v>
      </c>
      <c r="K29" s="4">
        <v>65</v>
      </c>
      <c r="L29" s="4">
        <v>5</v>
      </c>
      <c r="M29" s="6">
        <v>7.9000000000000001E-2</v>
      </c>
      <c r="N29" s="5" t="s">
        <v>25</v>
      </c>
      <c r="O29" s="5" t="s">
        <v>25</v>
      </c>
      <c r="P29" s="4">
        <v>0</v>
      </c>
      <c r="Q29" s="6">
        <v>0</v>
      </c>
      <c r="R29" s="5" t="s">
        <v>25</v>
      </c>
      <c r="S29" s="5" t="s">
        <v>25</v>
      </c>
    </row>
    <row r="30" spans="1:19" x14ac:dyDescent="0.2">
      <c r="A30" t="s">
        <v>50</v>
      </c>
      <c r="B30" s="4">
        <v>130</v>
      </c>
      <c r="C30" s="4">
        <v>15</v>
      </c>
      <c r="D30" s="6">
        <v>0.106</v>
      </c>
      <c r="E30" s="4">
        <v>0</v>
      </c>
      <c r="F30" s="6">
        <v>0</v>
      </c>
      <c r="G30" s="4">
        <v>0</v>
      </c>
      <c r="H30" s="6">
        <v>0</v>
      </c>
      <c r="I30" s="4">
        <v>15</v>
      </c>
      <c r="J30" s="6">
        <v>1</v>
      </c>
      <c r="K30" s="4">
        <v>125</v>
      </c>
      <c r="L30" s="4">
        <v>10</v>
      </c>
      <c r="M30" s="6">
        <v>9.5000000000000001E-2</v>
      </c>
      <c r="N30" s="4">
        <v>0</v>
      </c>
      <c r="O30" s="6">
        <v>0</v>
      </c>
      <c r="P30" s="4">
        <v>0</v>
      </c>
      <c r="Q30" s="6">
        <v>0</v>
      </c>
      <c r="R30" s="4">
        <v>10</v>
      </c>
      <c r="S30" s="6">
        <v>1</v>
      </c>
    </row>
    <row r="31" spans="1:19" x14ac:dyDescent="0.2">
      <c r="A31" t="s">
        <v>51</v>
      </c>
      <c r="B31" s="4">
        <v>7570</v>
      </c>
      <c r="C31" s="4">
        <v>800</v>
      </c>
      <c r="D31" s="6">
        <v>0.106</v>
      </c>
      <c r="E31" s="4">
        <v>105</v>
      </c>
      <c r="F31" s="6">
        <v>0.129</v>
      </c>
      <c r="G31" s="4">
        <v>0</v>
      </c>
      <c r="H31" s="6">
        <v>0</v>
      </c>
      <c r="I31" s="4">
        <v>695</v>
      </c>
      <c r="J31" s="6">
        <v>0.871</v>
      </c>
      <c r="K31" s="4">
        <v>7425</v>
      </c>
      <c r="L31" s="4">
        <v>625</v>
      </c>
      <c r="M31" s="6">
        <v>8.4000000000000005E-2</v>
      </c>
      <c r="N31" s="4">
        <v>80</v>
      </c>
      <c r="O31" s="6">
        <v>0.124</v>
      </c>
      <c r="P31" s="4">
        <v>0</v>
      </c>
      <c r="Q31" s="6">
        <v>0</v>
      </c>
      <c r="R31" s="4">
        <v>550</v>
      </c>
      <c r="S31" s="6">
        <v>0.876</v>
      </c>
    </row>
    <row r="32" spans="1:19" x14ac:dyDescent="0.2">
      <c r="A32" t="s">
        <v>52</v>
      </c>
      <c r="B32" s="4">
        <v>550</v>
      </c>
      <c r="C32" s="4">
        <v>25</v>
      </c>
      <c r="D32" s="6">
        <v>4.4999999999999998E-2</v>
      </c>
      <c r="E32" s="4">
        <v>5</v>
      </c>
      <c r="F32" s="6">
        <v>0.2</v>
      </c>
      <c r="G32" s="4">
        <v>0</v>
      </c>
      <c r="H32" s="6">
        <v>0</v>
      </c>
      <c r="I32" s="4">
        <v>20</v>
      </c>
      <c r="J32" s="6">
        <v>0.8</v>
      </c>
      <c r="K32" s="4">
        <v>520</v>
      </c>
      <c r="L32" s="4">
        <v>35</v>
      </c>
      <c r="M32" s="6">
        <v>6.3E-2</v>
      </c>
      <c r="N32" s="4">
        <v>10</v>
      </c>
      <c r="O32" s="6">
        <v>0.36399999999999999</v>
      </c>
      <c r="P32" s="4">
        <v>0</v>
      </c>
      <c r="Q32" s="6">
        <v>0</v>
      </c>
      <c r="R32" s="4">
        <v>20</v>
      </c>
      <c r="S32" s="6">
        <v>0.63600000000000001</v>
      </c>
    </row>
    <row r="33" spans="1:19" x14ac:dyDescent="0.2">
      <c r="A33" t="s">
        <v>54</v>
      </c>
      <c r="B33" s="4">
        <v>3170</v>
      </c>
      <c r="C33" s="4">
        <v>455</v>
      </c>
      <c r="D33" s="6">
        <v>0.14299999999999999</v>
      </c>
      <c r="E33" s="5" t="s">
        <v>25</v>
      </c>
      <c r="F33" s="5" t="s">
        <v>25</v>
      </c>
      <c r="G33" s="4">
        <v>0</v>
      </c>
      <c r="H33" s="6">
        <v>0</v>
      </c>
      <c r="I33" s="4">
        <v>450</v>
      </c>
      <c r="J33" s="6">
        <v>0.99099999999999999</v>
      </c>
      <c r="K33" s="4">
        <v>3085</v>
      </c>
      <c r="L33" s="4">
        <v>500</v>
      </c>
      <c r="M33" s="6">
        <v>0.16300000000000001</v>
      </c>
      <c r="N33" s="4">
        <v>5</v>
      </c>
      <c r="O33" s="6">
        <v>1.4E-2</v>
      </c>
      <c r="P33" s="4">
        <v>0</v>
      </c>
      <c r="Q33" s="6">
        <v>0</v>
      </c>
      <c r="R33" s="4">
        <v>495</v>
      </c>
      <c r="S33" s="6">
        <v>0.98599999999999999</v>
      </c>
    </row>
    <row r="34" spans="1:19" x14ac:dyDescent="0.2">
      <c r="A34" t="s">
        <v>55</v>
      </c>
      <c r="B34" s="4">
        <v>1385</v>
      </c>
      <c r="C34" s="4">
        <v>140</v>
      </c>
      <c r="D34" s="6">
        <v>0.1</v>
      </c>
      <c r="E34" s="4">
        <v>20</v>
      </c>
      <c r="F34" s="6">
        <v>0.152</v>
      </c>
      <c r="G34" s="4">
        <v>0</v>
      </c>
      <c r="H34" s="6">
        <v>0</v>
      </c>
      <c r="I34" s="4">
        <v>115</v>
      </c>
      <c r="J34" s="6">
        <v>0.84799999999999998</v>
      </c>
      <c r="K34" s="4">
        <v>1390</v>
      </c>
      <c r="L34" s="4">
        <v>230</v>
      </c>
      <c r="M34" s="6">
        <v>0.16600000000000001</v>
      </c>
      <c r="N34" s="4">
        <v>35</v>
      </c>
      <c r="O34" s="6">
        <v>0.152</v>
      </c>
      <c r="P34" s="4">
        <v>0</v>
      </c>
      <c r="Q34" s="6">
        <v>0</v>
      </c>
      <c r="R34" s="4">
        <v>195</v>
      </c>
      <c r="S34" s="6">
        <v>0.84799999999999998</v>
      </c>
    </row>
    <row r="35" spans="1:19" x14ac:dyDescent="0.2">
      <c r="A35" t="s">
        <v>56</v>
      </c>
      <c r="B35" s="4">
        <v>10260</v>
      </c>
      <c r="C35" s="4">
        <v>1650</v>
      </c>
      <c r="D35" s="6">
        <v>0.161</v>
      </c>
      <c r="E35" s="4">
        <v>235</v>
      </c>
      <c r="F35" s="6">
        <v>0.14099999999999999</v>
      </c>
      <c r="G35" s="4">
        <v>0</v>
      </c>
      <c r="H35" s="6">
        <v>0</v>
      </c>
      <c r="I35" s="4">
        <v>1415</v>
      </c>
      <c r="J35" s="6">
        <v>0.85899999999999999</v>
      </c>
      <c r="K35" s="4">
        <v>10115</v>
      </c>
      <c r="L35" s="4">
        <v>975</v>
      </c>
      <c r="M35" s="6">
        <v>9.6000000000000002E-2</v>
      </c>
      <c r="N35" s="4">
        <v>235</v>
      </c>
      <c r="O35" s="6">
        <v>0.24199999999999999</v>
      </c>
      <c r="P35" s="4">
        <v>0</v>
      </c>
      <c r="Q35" s="6">
        <v>0</v>
      </c>
      <c r="R35" s="4">
        <v>740</v>
      </c>
      <c r="S35" s="6">
        <v>0.75800000000000001</v>
      </c>
    </row>
    <row r="36" spans="1:19" x14ac:dyDescent="0.2">
      <c r="A36" t="s">
        <v>83</v>
      </c>
      <c r="B36" s="4">
        <v>7450</v>
      </c>
      <c r="C36" s="4">
        <v>900</v>
      </c>
      <c r="D36" s="6">
        <v>0.121</v>
      </c>
      <c r="E36" s="4">
        <v>20</v>
      </c>
      <c r="F36" s="6">
        <v>2.3E-2</v>
      </c>
      <c r="G36" s="4">
        <v>0</v>
      </c>
      <c r="H36" s="6">
        <v>0</v>
      </c>
      <c r="I36" s="4">
        <v>880</v>
      </c>
      <c r="J36" s="6">
        <v>0.97699999999999998</v>
      </c>
      <c r="K36" s="4">
        <v>7035</v>
      </c>
      <c r="L36" s="4">
        <v>590</v>
      </c>
      <c r="M36" s="6">
        <v>8.4000000000000005E-2</v>
      </c>
      <c r="N36" s="4">
        <v>25</v>
      </c>
      <c r="O36" s="6">
        <v>4.2000000000000003E-2</v>
      </c>
      <c r="P36" s="4">
        <v>0</v>
      </c>
      <c r="Q36" s="6">
        <v>0</v>
      </c>
      <c r="R36" s="4">
        <v>565</v>
      </c>
      <c r="S36" s="6">
        <v>0.95799999999999996</v>
      </c>
    </row>
    <row r="37" spans="1:19" x14ac:dyDescent="0.2">
      <c r="A37" t="s">
        <v>57</v>
      </c>
      <c r="B37" s="4">
        <v>190</v>
      </c>
      <c r="C37" s="4">
        <v>10</v>
      </c>
      <c r="D37" s="6">
        <v>4.2000000000000003E-2</v>
      </c>
      <c r="E37" s="4">
        <v>0</v>
      </c>
      <c r="F37" s="6">
        <v>0</v>
      </c>
      <c r="G37" s="4">
        <v>0</v>
      </c>
      <c r="H37" s="6">
        <v>0</v>
      </c>
      <c r="I37" s="4">
        <v>10</v>
      </c>
      <c r="J37" s="6">
        <v>1</v>
      </c>
      <c r="K37" s="4">
        <v>215</v>
      </c>
      <c r="L37" s="4">
        <v>5</v>
      </c>
      <c r="M37" s="6">
        <v>2.3E-2</v>
      </c>
      <c r="N37" s="4">
        <v>0</v>
      </c>
      <c r="O37" s="6">
        <v>0</v>
      </c>
      <c r="P37" s="4">
        <v>0</v>
      </c>
      <c r="Q37" s="6">
        <v>0</v>
      </c>
      <c r="R37" s="4">
        <v>5</v>
      </c>
      <c r="S37" s="6">
        <v>1</v>
      </c>
    </row>
    <row r="38" spans="1:19" x14ac:dyDescent="0.2">
      <c r="A38" t="s">
        <v>58</v>
      </c>
      <c r="B38" s="4">
        <v>145</v>
      </c>
      <c r="C38" s="4">
        <v>5</v>
      </c>
      <c r="D38" s="6">
        <v>4.1000000000000002E-2</v>
      </c>
      <c r="E38" s="5" t="s">
        <v>25</v>
      </c>
      <c r="F38" s="5" t="s">
        <v>25</v>
      </c>
      <c r="G38" s="4">
        <v>0</v>
      </c>
      <c r="H38" s="6">
        <v>0</v>
      </c>
      <c r="I38" s="5" t="s">
        <v>25</v>
      </c>
      <c r="J38" s="5" t="s">
        <v>25</v>
      </c>
      <c r="K38" s="4">
        <v>215</v>
      </c>
      <c r="L38" s="5" t="s">
        <v>25</v>
      </c>
      <c r="M38" s="5" t="s">
        <v>25</v>
      </c>
      <c r="N38" s="5" t="s">
        <v>25</v>
      </c>
      <c r="O38" s="5" t="s">
        <v>25</v>
      </c>
      <c r="P38" s="4">
        <v>0</v>
      </c>
      <c r="Q38" s="6">
        <v>0</v>
      </c>
      <c r="R38" s="4">
        <v>0</v>
      </c>
      <c r="S38" s="6">
        <v>0</v>
      </c>
    </row>
    <row r="39" spans="1:19" x14ac:dyDescent="0.2">
      <c r="A39" t="s">
        <v>59</v>
      </c>
      <c r="B39" s="4">
        <v>220</v>
      </c>
      <c r="C39" s="4">
        <v>15</v>
      </c>
      <c r="D39" s="6">
        <v>6.8000000000000005E-2</v>
      </c>
      <c r="E39" s="5" t="s">
        <v>25</v>
      </c>
      <c r="F39" s="5" t="s">
        <v>25</v>
      </c>
      <c r="G39" s="4">
        <v>0</v>
      </c>
      <c r="H39" s="6">
        <v>0</v>
      </c>
      <c r="I39" s="4">
        <v>10</v>
      </c>
      <c r="J39" s="6">
        <v>0.73299999999999998</v>
      </c>
      <c r="K39" s="4">
        <v>190</v>
      </c>
      <c r="L39" s="4">
        <v>10</v>
      </c>
      <c r="M39" s="6">
        <v>5.8999999999999997E-2</v>
      </c>
      <c r="N39" s="5" t="s">
        <v>25</v>
      </c>
      <c r="O39" s="5" t="s">
        <v>25</v>
      </c>
      <c r="P39" s="4">
        <v>0</v>
      </c>
      <c r="Q39" s="6">
        <v>0</v>
      </c>
      <c r="R39" s="4">
        <v>10</v>
      </c>
      <c r="S39" s="6">
        <v>0.90900000000000003</v>
      </c>
    </row>
    <row r="40" spans="1:19" x14ac:dyDescent="0.2">
      <c r="A40" t="s">
        <v>60</v>
      </c>
      <c r="B40" s="4">
        <v>55</v>
      </c>
      <c r="C40" s="4">
        <v>0</v>
      </c>
      <c r="D40" s="6">
        <v>0</v>
      </c>
      <c r="E40" s="5" t="s">
        <v>32</v>
      </c>
      <c r="F40" s="5" t="s">
        <v>32</v>
      </c>
      <c r="G40" s="5" t="s">
        <v>32</v>
      </c>
      <c r="H40" s="5" t="s">
        <v>32</v>
      </c>
      <c r="I40" s="5" t="s">
        <v>32</v>
      </c>
      <c r="J40" s="5" t="s">
        <v>32</v>
      </c>
      <c r="K40" s="4">
        <v>25</v>
      </c>
      <c r="L40" s="4">
        <v>0</v>
      </c>
      <c r="M40" s="6">
        <v>0</v>
      </c>
      <c r="N40" s="5" t="s">
        <v>32</v>
      </c>
      <c r="O40" s="5" t="s">
        <v>32</v>
      </c>
      <c r="P40" s="5" t="s">
        <v>32</v>
      </c>
      <c r="Q40" s="5" t="s">
        <v>32</v>
      </c>
      <c r="R40" s="5" t="s">
        <v>32</v>
      </c>
      <c r="S40" s="5" t="s">
        <v>32</v>
      </c>
    </row>
    <row r="41" spans="1:19" x14ac:dyDescent="0.2">
      <c r="A41" t="s">
        <v>61</v>
      </c>
      <c r="B41" s="4">
        <v>35</v>
      </c>
      <c r="C41" s="5" t="s">
        <v>25</v>
      </c>
      <c r="D41" s="5" t="s">
        <v>25</v>
      </c>
      <c r="E41" s="4">
        <v>0</v>
      </c>
      <c r="F41" s="6">
        <v>0</v>
      </c>
      <c r="G41" s="4">
        <v>0</v>
      </c>
      <c r="H41" s="6">
        <v>0</v>
      </c>
      <c r="I41" s="5" t="s">
        <v>25</v>
      </c>
      <c r="J41" s="5" t="s">
        <v>25</v>
      </c>
      <c r="K41" s="4">
        <v>40</v>
      </c>
      <c r="L41" s="5" t="s">
        <v>25</v>
      </c>
      <c r="M41" s="5" t="s">
        <v>25</v>
      </c>
      <c r="N41" s="4">
        <v>0</v>
      </c>
      <c r="O41" s="6">
        <v>0</v>
      </c>
      <c r="P41" s="4">
        <v>0</v>
      </c>
      <c r="Q41" s="6">
        <v>0</v>
      </c>
      <c r="R41" s="5" t="s">
        <v>25</v>
      </c>
      <c r="S41" s="5" t="s">
        <v>25</v>
      </c>
    </row>
    <row r="42" spans="1:19" x14ac:dyDescent="0.2">
      <c r="A42" t="s">
        <v>62</v>
      </c>
      <c r="B42" s="4">
        <v>18480</v>
      </c>
      <c r="C42" s="4">
        <v>1790</v>
      </c>
      <c r="D42" s="6">
        <v>9.7000000000000003E-2</v>
      </c>
      <c r="E42" s="4">
        <v>115</v>
      </c>
      <c r="F42" s="6">
        <v>6.4000000000000001E-2</v>
      </c>
      <c r="G42" s="4">
        <v>0</v>
      </c>
      <c r="H42" s="6">
        <v>0</v>
      </c>
      <c r="I42" s="4">
        <v>1675</v>
      </c>
      <c r="J42" s="6">
        <v>0.93600000000000005</v>
      </c>
      <c r="K42" s="4">
        <v>18705</v>
      </c>
      <c r="L42" s="4">
        <v>1680</v>
      </c>
      <c r="M42" s="6">
        <v>0.09</v>
      </c>
      <c r="N42" s="4">
        <v>80</v>
      </c>
      <c r="O42" s="6">
        <v>4.8000000000000001E-2</v>
      </c>
      <c r="P42" s="4">
        <v>0</v>
      </c>
      <c r="Q42" s="6">
        <v>0</v>
      </c>
      <c r="R42" s="4">
        <v>1600</v>
      </c>
      <c r="S42" s="6">
        <v>0.95199999999999996</v>
      </c>
    </row>
    <row r="43" spans="1:19" x14ac:dyDescent="0.2">
      <c r="A43" t="s">
        <v>63</v>
      </c>
      <c r="B43" s="4">
        <v>1595</v>
      </c>
      <c r="C43" s="4">
        <v>185</v>
      </c>
      <c r="D43" s="6">
        <v>0.11600000000000001</v>
      </c>
      <c r="E43" s="4">
        <v>25</v>
      </c>
      <c r="F43" s="6">
        <v>0.14000000000000001</v>
      </c>
      <c r="G43" s="4">
        <v>0</v>
      </c>
      <c r="H43" s="6">
        <v>0</v>
      </c>
      <c r="I43" s="4">
        <v>160</v>
      </c>
      <c r="J43" s="6">
        <v>0.86</v>
      </c>
      <c r="K43" s="4">
        <v>1280</v>
      </c>
      <c r="L43" s="4">
        <v>215</v>
      </c>
      <c r="M43" s="6">
        <v>0.16700000000000001</v>
      </c>
      <c r="N43" s="4">
        <v>50</v>
      </c>
      <c r="O43" s="6">
        <v>0.22900000000000001</v>
      </c>
      <c r="P43" s="4">
        <v>0</v>
      </c>
      <c r="Q43" s="6">
        <v>0</v>
      </c>
      <c r="R43" s="4">
        <v>165</v>
      </c>
      <c r="S43" s="6">
        <v>0.77100000000000002</v>
      </c>
    </row>
    <row r="44" spans="1:19" x14ac:dyDescent="0.2">
      <c r="A44" t="s">
        <v>64</v>
      </c>
      <c r="B44" s="4">
        <v>9490</v>
      </c>
      <c r="C44" s="4">
        <v>965</v>
      </c>
      <c r="D44" s="6">
        <v>0.10199999999999999</v>
      </c>
      <c r="E44" s="4">
        <v>110</v>
      </c>
      <c r="F44" s="6">
        <v>0.115</v>
      </c>
      <c r="G44" s="4">
        <v>0</v>
      </c>
      <c r="H44" s="6">
        <v>0</v>
      </c>
      <c r="I44" s="4">
        <v>855</v>
      </c>
      <c r="J44" s="6">
        <v>0.88500000000000001</v>
      </c>
      <c r="K44" s="4">
        <v>9975</v>
      </c>
      <c r="L44" s="4">
        <v>1005</v>
      </c>
      <c r="M44" s="6">
        <v>0.10100000000000001</v>
      </c>
      <c r="N44" s="4">
        <v>150</v>
      </c>
      <c r="O44" s="6">
        <v>0.15</v>
      </c>
      <c r="P44" s="4">
        <v>0</v>
      </c>
      <c r="Q44" s="6">
        <v>0</v>
      </c>
      <c r="R44" s="4">
        <v>855</v>
      </c>
      <c r="S44" s="6">
        <v>0.85</v>
      </c>
    </row>
    <row r="45" spans="1:19" x14ac:dyDescent="0.2">
      <c r="A45" t="s">
        <v>65</v>
      </c>
      <c r="B45" s="4">
        <v>5180</v>
      </c>
      <c r="C45" s="4">
        <v>285</v>
      </c>
      <c r="D45" s="6">
        <v>5.5E-2</v>
      </c>
      <c r="E45" s="4">
        <v>20</v>
      </c>
      <c r="F45" s="6">
        <v>6.7000000000000004E-2</v>
      </c>
      <c r="G45" s="5" t="s">
        <v>25</v>
      </c>
      <c r="H45" s="5" t="s">
        <v>25</v>
      </c>
      <c r="I45" s="4">
        <v>265</v>
      </c>
      <c r="J45" s="6">
        <v>0.93</v>
      </c>
      <c r="K45" s="4">
        <v>5060</v>
      </c>
      <c r="L45" s="4">
        <v>185</v>
      </c>
      <c r="M45" s="6">
        <v>3.6999999999999998E-2</v>
      </c>
      <c r="N45" s="5" t="s">
        <v>25</v>
      </c>
      <c r="O45" s="5" t="s">
        <v>25</v>
      </c>
      <c r="P45" s="5" t="s">
        <v>25</v>
      </c>
      <c r="Q45" s="5" t="s">
        <v>25</v>
      </c>
      <c r="R45" s="4">
        <v>180</v>
      </c>
      <c r="S45" s="6">
        <v>0.96799999999999997</v>
      </c>
    </row>
    <row r="46" spans="1:19" x14ac:dyDescent="0.2">
      <c r="A46" t="s">
        <v>66</v>
      </c>
      <c r="B46" s="4">
        <v>1070</v>
      </c>
      <c r="C46" s="4">
        <v>75</v>
      </c>
      <c r="D46" s="6">
        <v>7.0000000000000007E-2</v>
      </c>
      <c r="E46" s="5" t="s">
        <v>25</v>
      </c>
      <c r="F46" s="5" t="s">
        <v>25</v>
      </c>
      <c r="G46" s="4">
        <v>0</v>
      </c>
      <c r="H46" s="6">
        <v>0</v>
      </c>
      <c r="I46" s="4">
        <v>75</v>
      </c>
      <c r="J46" s="6">
        <v>0.98699999999999999</v>
      </c>
      <c r="K46" s="4">
        <v>1075</v>
      </c>
      <c r="L46" s="4">
        <v>70</v>
      </c>
      <c r="M46" s="6">
        <v>6.3E-2</v>
      </c>
      <c r="N46" s="5" t="s">
        <v>25</v>
      </c>
      <c r="O46" s="5" t="s">
        <v>25</v>
      </c>
      <c r="P46" s="4">
        <v>0</v>
      </c>
      <c r="Q46" s="6">
        <v>0</v>
      </c>
      <c r="R46" s="4">
        <v>65</v>
      </c>
      <c r="S46" s="6">
        <v>0.97099999999999997</v>
      </c>
    </row>
    <row r="47" spans="1:19" x14ac:dyDescent="0.2">
      <c r="A47" t="s">
        <v>67</v>
      </c>
      <c r="B47" s="5" t="s">
        <v>25</v>
      </c>
      <c r="C47" s="4">
        <v>0</v>
      </c>
      <c r="D47" s="6">
        <v>0</v>
      </c>
      <c r="E47" s="5" t="s">
        <v>32</v>
      </c>
      <c r="F47" s="5" t="s">
        <v>32</v>
      </c>
      <c r="G47" s="5" t="s">
        <v>32</v>
      </c>
      <c r="H47" s="5" t="s">
        <v>32</v>
      </c>
      <c r="I47" s="5" t="s">
        <v>32</v>
      </c>
      <c r="J47" s="5" t="s">
        <v>32</v>
      </c>
      <c r="K47" s="4">
        <v>0</v>
      </c>
      <c r="L47" s="5" t="s">
        <v>32</v>
      </c>
      <c r="M47" s="5" t="s">
        <v>32</v>
      </c>
      <c r="N47" s="5" t="s">
        <v>32</v>
      </c>
      <c r="O47" s="5" t="s">
        <v>32</v>
      </c>
      <c r="P47" s="5" t="s">
        <v>32</v>
      </c>
      <c r="Q47" s="5" t="s">
        <v>32</v>
      </c>
      <c r="R47" s="5" t="s">
        <v>32</v>
      </c>
      <c r="S47" s="5" t="s">
        <v>32</v>
      </c>
    </row>
    <row r="48" spans="1:19" x14ac:dyDescent="0.2">
      <c r="A48" t="s">
        <v>68</v>
      </c>
      <c r="B48" s="4">
        <v>560</v>
      </c>
      <c r="C48" s="4">
        <v>60</v>
      </c>
      <c r="D48" s="6">
        <v>0.11</v>
      </c>
      <c r="E48" s="4">
        <v>25</v>
      </c>
      <c r="F48" s="6">
        <v>0.371</v>
      </c>
      <c r="G48" s="4">
        <v>0</v>
      </c>
      <c r="H48" s="6">
        <v>0</v>
      </c>
      <c r="I48" s="4">
        <v>40</v>
      </c>
      <c r="J48" s="6">
        <v>0.629</v>
      </c>
      <c r="K48" s="4">
        <v>655</v>
      </c>
      <c r="L48" s="4">
        <v>100</v>
      </c>
      <c r="M48" s="6">
        <v>0.153</v>
      </c>
      <c r="N48" s="4">
        <v>25</v>
      </c>
      <c r="O48" s="6">
        <v>0.23</v>
      </c>
      <c r="P48" s="4">
        <v>0</v>
      </c>
      <c r="Q48" s="6">
        <v>0</v>
      </c>
      <c r="R48" s="4">
        <v>75</v>
      </c>
      <c r="S48" s="6">
        <v>0.77</v>
      </c>
    </row>
    <row r="49" spans="1:19" x14ac:dyDescent="0.2">
      <c r="A49" t="s">
        <v>84</v>
      </c>
      <c r="B49" s="4">
        <v>2755</v>
      </c>
      <c r="C49" s="4">
        <v>380</v>
      </c>
      <c r="D49" s="6">
        <v>0.13700000000000001</v>
      </c>
      <c r="E49" s="4">
        <v>35</v>
      </c>
      <c r="F49" s="6">
        <v>9.8000000000000004E-2</v>
      </c>
      <c r="G49" s="4">
        <v>0</v>
      </c>
      <c r="H49" s="6">
        <v>0</v>
      </c>
      <c r="I49" s="4">
        <v>340</v>
      </c>
      <c r="J49" s="6">
        <v>0.90200000000000002</v>
      </c>
      <c r="K49" s="4">
        <v>2670</v>
      </c>
      <c r="L49" s="4">
        <v>335</v>
      </c>
      <c r="M49" s="6">
        <v>0.125</v>
      </c>
      <c r="N49" s="4">
        <v>35</v>
      </c>
      <c r="O49" s="6">
        <v>0.105</v>
      </c>
      <c r="P49" s="4">
        <v>0</v>
      </c>
      <c r="Q49" s="6">
        <v>0</v>
      </c>
      <c r="R49" s="4">
        <v>300</v>
      </c>
      <c r="S49" s="6">
        <v>0.89500000000000002</v>
      </c>
    </row>
    <row r="50" spans="1:19" x14ac:dyDescent="0.2">
      <c r="A50" t="s">
        <v>69</v>
      </c>
      <c r="B50" s="4">
        <v>11665</v>
      </c>
      <c r="C50" s="4">
        <v>1105</v>
      </c>
      <c r="D50" s="6">
        <v>9.5000000000000001E-2</v>
      </c>
      <c r="E50" s="4">
        <v>90</v>
      </c>
      <c r="F50" s="6">
        <v>8.3000000000000004E-2</v>
      </c>
      <c r="G50" s="4">
        <v>0</v>
      </c>
      <c r="H50" s="6">
        <v>0</v>
      </c>
      <c r="I50" s="4">
        <v>1010</v>
      </c>
      <c r="J50" s="6">
        <v>0.91700000000000004</v>
      </c>
      <c r="K50" s="4">
        <v>11485</v>
      </c>
      <c r="L50" s="4">
        <v>780</v>
      </c>
      <c r="M50" s="6">
        <v>6.8000000000000005E-2</v>
      </c>
      <c r="N50" s="4">
        <v>70</v>
      </c>
      <c r="O50" s="6">
        <v>9.0999999999999998E-2</v>
      </c>
      <c r="P50" s="4">
        <v>0</v>
      </c>
      <c r="Q50" s="6">
        <v>0</v>
      </c>
      <c r="R50" s="4">
        <v>710</v>
      </c>
      <c r="S50" s="6">
        <v>0.90900000000000003</v>
      </c>
    </row>
    <row r="51" spans="1:19" x14ac:dyDescent="0.2">
      <c r="A51" t="s">
        <v>70</v>
      </c>
      <c r="B51" s="4">
        <v>8065</v>
      </c>
      <c r="C51" s="4">
        <v>1090</v>
      </c>
      <c r="D51" s="6">
        <v>0.13500000000000001</v>
      </c>
      <c r="E51" s="4">
        <v>5</v>
      </c>
      <c r="F51" s="6">
        <v>5.0000000000000001E-3</v>
      </c>
      <c r="G51" s="4">
        <v>0</v>
      </c>
      <c r="H51" s="6">
        <v>0</v>
      </c>
      <c r="I51" s="4">
        <v>1085</v>
      </c>
      <c r="J51" s="6">
        <v>0.995</v>
      </c>
      <c r="K51" s="4">
        <v>7995</v>
      </c>
      <c r="L51" s="4">
        <v>790</v>
      </c>
      <c r="M51" s="6">
        <v>9.9000000000000005E-2</v>
      </c>
      <c r="N51" s="4">
        <v>5</v>
      </c>
      <c r="O51" s="6">
        <v>8.0000000000000002E-3</v>
      </c>
      <c r="P51" s="5" t="s">
        <v>25</v>
      </c>
      <c r="Q51" s="5" t="s">
        <v>25</v>
      </c>
      <c r="R51" s="4">
        <v>785</v>
      </c>
      <c r="S51" s="6">
        <v>0.99099999999999999</v>
      </c>
    </row>
    <row r="52" spans="1:19" x14ac:dyDescent="0.2">
      <c r="A52" t="s">
        <v>85</v>
      </c>
      <c r="B52" s="4">
        <v>2050</v>
      </c>
      <c r="C52" s="4">
        <v>180</v>
      </c>
      <c r="D52" s="6">
        <v>8.6999999999999994E-2</v>
      </c>
      <c r="E52" s="4">
        <v>25</v>
      </c>
      <c r="F52" s="6">
        <v>0.129</v>
      </c>
      <c r="G52" s="4">
        <v>0</v>
      </c>
      <c r="H52" s="6">
        <v>0</v>
      </c>
      <c r="I52" s="4">
        <v>155</v>
      </c>
      <c r="J52" s="6">
        <v>0.871</v>
      </c>
      <c r="K52" s="4">
        <v>2135</v>
      </c>
      <c r="L52" s="4">
        <v>195</v>
      </c>
      <c r="M52" s="6">
        <v>9.0999999999999998E-2</v>
      </c>
      <c r="N52" s="4">
        <v>25</v>
      </c>
      <c r="O52" s="6">
        <v>0.123</v>
      </c>
      <c r="P52" s="4">
        <v>0</v>
      </c>
      <c r="Q52" s="6">
        <v>0</v>
      </c>
      <c r="R52" s="4">
        <v>170</v>
      </c>
      <c r="S52" s="6">
        <v>0.877</v>
      </c>
    </row>
    <row r="53" spans="1:19" x14ac:dyDescent="0.2">
      <c r="A53" t="s">
        <v>76</v>
      </c>
      <c r="B53" s="4">
        <v>2495</v>
      </c>
      <c r="C53" s="4">
        <v>210</v>
      </c>
      <c r="D53" s="6">
        <v>8.5000000000000006E-2</v>
      </c>
      <c r="E53" s="4">
        <v>30</v>
      </c>
      <c r="F53" s="6">
        <v>0.13700000000000001</v>
      </c>
      <c r="G53" s="4">
        <v>0</v>
      </c>
      <c r="H53" s="6">
        <v>0</v>
      </c>
      <c r="I53" s="4">
        <v>180</v>
      </c>
      <c r="J53" s="6">
        <v>0.86299999999999999</v>
      </c>
      <c r="K53" s="4">
        <v>2930</v>
      </c>
      <c r="L53" s="4">
        <v>225</v>
      </c>
      <c r="M53" s="6">
        <v>7.6999999999999999E-2</v>
      </c>
      <c r="N53" s="4">
        <v>15</v>
      </c>
      <c r="O53" s="6">
        <v>7.4999999999999997E-2</v>
      </c>
      <c r="P53" s="4">
        <v>0</v>
      </c>
      <c r="Q53" s="6">
        <v>0</v>
      </c>
      <c r="R53" s="4">
        <v>210</v>
      </c>
      <c r="S53" s="6">
        <v>0.92500000000000004</v>
      </c>
    </row>
    <row r="54" spans="1:19" x14ac:dyDescent="0.2">
      <c r="A54" t="s">
        <v>77</v>
      </c>
      <c r="B54" s="4">
        <v>3490</v>
      </c>
      <c r="C54" s="4">
        <v>240</v>
      </c>
      <c r="D54" s="6">
        <v>6.9000000000000006E-2</v>
      </c>
      <c r="E54" s="4">
        <v>60</v>
      </c>
      <c r="F54" s="6">
        <v>0.24199999999999999</v>
      </c>
      <c r="G54" s="4">
        <v>0</v>
      </c>
      <c r="H54" s="6">
        <v>0</v>
      </c>
      <c r="I54" s="4">
        <v>180</v>
      </c>
      <c r="J54" s="6">
        <v>0.75800000000000001</v>
      </c>
      <c r="K54" s="4">
        <v>3890</v>
      </c>
      <c r="L54" s="4">
        <v>500</v>
      </c>
      <c r="M54" s="6">
        <v>0.129</v>
      </c>
      <c r="N54" s="4">
        <v>165</v>
      </c>
      <c r="O54" s="6">
        <v>0.32900000000000001</v>
      </c>
      <c r="P54" s="4">
        <v>0</v>
      </c>
      <c r="Q54" s="6">
        <v>0</v>
      </c>
      <c r="R54" s="4">
        <v>335</v>
      </c>
      <c r="S54" s="6">
        <v>0.67100000000000004</v>
      </c>
    </row>
    <row r="55" spans="1:19" x14ac:dyDescent="0.2">
      <c r="A55" t="s">
        <v>78</v>
      </c>
      <c r="B55" s="4">
        <v>885</v>
      </c>
      <c r="C55" s="4">
        <v>65</v>
      </c>
      <c r="D55" s="6">
        <v>7.5999999999999998E-2</v>
      </c>
      <c r="E55" s="4">
        <v>25</v>
      </c>
      <c r="F55" s="6">
        <v>0.38800000000000001</v>
      </c>
      <c r="G55" s="4">
        <v>0</v>
      </c>
      <c r="H55" s="6">
        <v>0</v>
      </c>
      <c r="I55" s="4">
        <v>40</v>
      </c>
      <c r="J55" s="6">
        <v>0.61199999999999999</v>
      </c>
      <c r="K55" s="4">
        <v>845</v>
      </c>
      <c r="L55" s="4">
        <v>70</v>
      </c>
      <c r="M55" s="6">
        <v>8.2000000000000003E-2</v>
      </c>
      <c r="N55" s="4">
        <v>20</v>
      </c>
      <c r="O55" s="6">
        <v>0.30399999999999999</v>
      </c>
      <c r="P55" s="4">
        <v>0</v>
      </c>
      <c r="Q55" s="6">
        <v>0</v>
      </c>
      <c r="R55" s="4">
        <v>50</v>
      </c>
      <c r="S55" s="6">
        <v>0.69599999999999995</v>
      </c>
    </row>
    <row r="56" spans="1:19" x14ac:dyDescent="0.2">
      <c r="A56" t="s">
        <v>79</v>
      </c>
      <c r="B56" s="4">
        <v>3035</v>
      </c>
      <c r="C56" s="4">
        <v>270</v>
      </c>
      <c r="D56" s="6">
        <v>8.7999999999999995E-2</v>
      </c>
      <c r="E56" s="4">
        <v>20</v>
      </c>
      <c r="F56" s="6">
        <v>6.7000000000000004E-2</v>
      </c>
      <c r="G56" s="4">
        <v>0</v>
      </c>
      <c r="H56" s="6">
        <v>0</v>
      </c>
      <c r="I56" s="4">
        <v>250</v>
      </c>
      <c r="J56" s="6">
        <v>0.93300000000000005</v>
      </c>
      <c r="K56" s="4">
        <v>2605</v>
      </c>
      <c r="L56" s="4">
        <v>220</v>
      </c>
      <c r="M56" s="6">
        <v>8.4000000000000005E-2</v>
      </c>
      <c r="N56" s="4">
        <v>10</v>
      </c>
      <c r="O56" s="6">
        <v>0.05</v>
      </c>
      <c r="P56" s="4">
        <v>0</v>
      </c>
      <c r="Q56" s="6">
        <v>0</v>
      </c>
      <c r="R56" s="4">
        <v>205</v>
      </c>
      <c r="S56" s="6">
        <v>0.95</v>
      </c>
    </row>
    <row r="57" spans="1:19" x14ac:dyDescent="0.2">
      <c r="A57" t="s">
        <v>80</v>
      </c>
      <c r="B57" s="4">
        <v>100</v>
      </c>
      <c r="C57" s="4">
        <v>0</v>
      </c>
      <c r="D57" s="6">
        <v>0</v>
      </c>
      <c r="E57" s="5" t="s">
        <v>32</v>
      </c>
      <c r="F57" s="5" t="s">
        <v>32</v>
      </c>
      <c r="G57" s="5" t="s">
        <v>32</v>
      </c>
      <c r="H57" s="5" t="s">
        <v>32</v>
      </c>
      <c r="I57" s="5" t="s">
        <v>32</v>
      </c>
      <c r="J57" s="5" t="s">
        <v>32</v>
      </c>
      <c r="K57" s="4">
        <v>80</v>
      </c>
      <c r="L57" s="5" t="s">
        <v>25</v>
      </c>
      <c r="M57" s="5" t="s">
        <v>25</v>
      </c>
      <c r="N57" s="4">
        <v>0</v>
      </c>
      <c r="O57" s="6">
        <v>0</v>
      </c>
      <c r="P57" s="4">
        <v>0</v>
      </c>
      <c r="Q57" s="6">
        <v>0</v>
      </c>
      <c r="R57" s="5" t="s">
        <v>25</v>
      </c>
      <c r="S57" s="5" t="s">
        <v>25</v>
      </c>
    </row>
    <row r="58" spans="1:19" x14ac:dyDescent="0.2">
      <c r="A58" s="10" t="s">
        <v>81</v>
      </c>
      <c r="B58" s="7">
        <v>196250</v>
      </c>
      <c r="C58" s="7">
        <v>21980</v>
      </c>
      <c r="D58" s="8">
        <v>0.112</v>
      </c>
      <c r="E58" s="7">
        <v>1980</v>
      </c>
      <c r="F58" s="8">
        <v>0.09</v>
      </c>
      <c r="G58" s="9" t="s">
        <v>25</v>
      </c>
      <c r="H58" s="9" t="s">
        <v>25</v>
      </c>
      <c r="I58" s="7">
        <v>20005</v>
      </c>
      <c r="J58" s="8">
        <v>0.91</v>
      </c>
      <c r="K58" s="7">
        <v>191810</v>
      </c>
      <c r="L58" s="7">
        <v>19680</v>
      </c>
      <c r="M58" s="8">
        <v>0.10299999999999999</v>
      </c>
      <c r="N58" s="7">
        <v>2180</v>
      </c>
      <c r="O58" s="8">
        <v>0.111</v>
      </c>
      <c r="P58" s="9" t="s">
        <v>25</v>
      </c>
      <c r="Q58" s="9" t="s">
        <v>25</v>
      </c>
      <c r="R58" s="7">
        <v>17495</v>
      </c>
      <c r="S58" s="8">
        <v>0.88900000000000001</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43"/>
  <sheetViews>
    <sheetView workbookViewId="0"/>
  </sheetViews>
  <sheetFormatPr defaultColWidth="11.5546875" defaultRowHeight="15" x14ac:dyDescent="0.2"/>
  <cols>
    <col min="1" max="1" width="43.6640625" customWidth="1"/>
    <col min="2" max="3" width="13.6640625" customWidth="1"/>
    <col min="4" max="4" width="17.6640625" customWidth="1"/>
    <col min="5" max="5" width="20.6640625" customWidth="1"/>
    <col min="6" max="6" width="18.6640625" customWidth="1"/>
    <col min="7" max="7" width="22.6640625" customWidth="1"/>
    <col min="8" max="8" width="20.6640625" customWidth="1"/>
    <col min="9" max="9" width="22.6640625" customWidth="1"/>
    <col min="10" max="10" width="20.6640625" customWidth="1"/>
    <col min="11" max="12" width="13.6640625" customWidth="1"/>
    <col min="13" max="13" width="17.6640625" customWidth="1"/>
    <col min="14" max="14" width="20.6640625" customWidth="1"/>
    <col min="15" max="15" width="18.6640625" customWidth="1"/>
    <col min="16" max="16" width="22.6640625" customWidth="1"/>
    <col min="17" max="17" width="20.6640625" customWidth="1"/>
    <col min="18" max="18" width="22.6640625" customWidth="1"/>
    <col min="19" max="19" width="20.6640625" customWidth="1"/>
  </cols>
  <sheetData>
    <row r="1" spans="1:19" ht="30" customHeight="1" x14ac:dyDescent="0.2">
      <c r="A1" s="13" t="s">
        <v>107</v>
      </c>
    </row>
    <row r="2" spans="1:19" x14ac:dyDescent="0.2">
      <c r="A2" t="s">
        <v>91</v>
      </c>
    </row>
    <row r="3" spans="1:19" x14ac:dyDescent="0.2">
      <c r="A3" t="s">
        <v>92</v>
      </c>
    </row>
    <row r="4" spans="1:19" ht="15.75" x14ac:dyDescent="0.25">
      <c r="A4" s="3" t="s">
        <v>6</v>
      </c>
      <c r="B4" s="3" t="s">
        <v>7</v>
      </c>
      <c r="C4" s="3" t="s">
        <v>0</v>
      </c>
      <c r="D4" s="3" t="s">
        <v>8</v>
      </c>
      <c r="E4" s="3" t="s">
        <v>9</v>
      </c>
      <c r="F4" s="3" t="s">
        <v>10</v>
      </c>
      <c r="G4" s="3" t="s">
        <v>11</v>
      </c>
      <c r="H4" s="3" t="s">
        <v>12</v>
      </c>
      <c r="I4" s="3" t="s">
        <v>13</v>
      </c>
      <c r="J4" s="3" t="s">
        <v>14</v>
      </c>
      <c r="K4" s="3" t="s">
        <v>15</v>
      </c>
      <c r="L4" s="3" t="s">
        <v>16</v>
      </c>
      <c r="M4" s="3" t="s">
        <v>17</v>
      </c>
      <c r="N4" s="3" t="s">
        <v>18</v>
      </c>
      <c r="O4" s="3" t="s">
        <v>19</v>
      </c>
      <c r="P4" s="3" t="s">
        <v>20</v>
      </c>
      <c r="Q4" s="3" t="s">
        <v>21</v>
      </c>
      <c r="R4" s="3" t="s">
        <v>22</v>
      </c>
      <c r="S4" s="3" t="s">
        <v>23</v>
      </c>
    </row>
    <row r="5" spans="1:19" x14ac:dyDescent="0.2">
      <c r="A5" t="s">
        <v>24</v>
      </c>
      <c r="B5" s="4">
        <v>45</v>
      </c>
      <c r="C5" s="5" t="s">
        <v>25</v>
      </c>
      <c r="D5" s="5" t="s">
        <v>25</v>
      </c>
      <c r="E5" s="4">
        <v>0</v>
      </c>
      <c r="F5" s="6">
        <v>0</v>
      </c>
      <c r="G5" s="4">
        <v>0</v>
      </c>
      <c r="H5" s="6">
        <v>0</v>
      </c>
      <c r="I5" s="5" t="s">
        <v>25</v>
      </c>
      <c r="J5" s="5" t="s">
        <v>25</v>
      </c>
      <c r="K5" s="4">
        <v>60</v>
      </c>
      <c r="L5" s="5" t="s">
        <v>25</v>
      </c>
      <c r="M5" s="5" t="s">
        <v>25</v>
      </c>
      <c r="N5" s="4">
        <v>0</v>
      </c>
      <c r="O5" s="6">
        <v>0</v>
      </c>
      <c r="P5" s="4">
        <v>0</v>
      </c>
      <c r="Q5" s="6">
        <v>0</v>
      </c>
      <c r="R5" s="5" t="s">
        <v>25</v>
      </c>
      <c r="S5" s="5" t="s">
        <v>25</v>
      </c>
    </row>
    <row r="6" spans="1:19" x14ac:dyDescent="0.2">
      <c r="A6" t="s">
        <v>86</v>
      </c>
      <c r="B6" s="4">
        <v>740</v>
      </c>
      <c r="C6" s="4">
        <v>65</v>
      </c>
      <c r="D6" s="6">
        <v>8.5999999999999993E-2</v>
      </c>
      <c r="E6" s="4">
        <v>10</v>
      </c>
      <c r="F6" s="6">
        <v>0.156</v>
      </c>
      <c r="G6" s="4">
        <v>0</v>
      </c>
      <c r="H6" s="6">
        <v>0</v>
      </c>
      <c r="I6" s="4">
        <v>55</v>
      </c>
      <c r="J6" s="6">
        <v>0.84399999999999997</v>
      </c>
      <c r="K6" s="4">
        <v>690</v>
      </c>
      <c r="L6" s="4">
        <v>70</v>
      </c>
      <c r="M6" s="6">
        <v>0.1</v>
      </c>
      <c r="N6" s="4">
        <v>10</v>
      </c>
      <c r="O6" s="6">
        <v>0.17399999999999999</v>
      </c>
      <c r="P6" s="4">
        <v>0</v>
      </c>
      <c r="Q6" s="6">
        <v>0</v>
      </c>
      <c r="R6" s="4">
        <v>55</v>
      </c>
      <c r="S6" s="6">
        <v>0.82599999999999996</v>
      </c>
    </row>
    <row r="7" spans="1:19" x14ac:dyDescent="0.2">
      <c r="A7" t="s">
        <v>87</v>
      </c>
      <c r="B7" s="4">
        <v>1315</v>
      </c>
      <c r="C7" s="4">
        <v>65</v>
      </c>
      <c r="D7" s="6">
        <v>0.05</v>
      </c>
      <c r="E7" s="5" t="s">
        <v>25</v>
      </c>
      <c r="F7" s="5" t="s">
        <v>25</v>
      </c>
      <c r="G7" s="4">
        <v>0</v>
      </c>
      <c r="H7" s="6">
        <v>0</v>
      </c>
      <c r="I7" s="4">
        <v>60</v>
      </c>
      <c r="J7" s="6">
        <v>0.93799999999999994</v>
      </c>
      <c r="K7" s="4">
        <v>1250</v>
      </c>
      <c r="L7" s="4">
        <v>75</v>
      </c>
      <c r="M7" s="6">
        <v>5.8999999999999997E-2</v>
      </c>
      <c r="N7" s="4">
        <v>10</v>
      </c>
      <c r="O7" s="6">
        <v>0.122</v>
      </c>
      <c r="P7" s="4">
        <v>0</v>
      </c>
      <c r="Q7" s="6">
        <v>0</v>
      </c>
      <c r="R7" s="4">
        <v>65</v>
      </c>
      <c r="S7" s="6">
        <v>0.878</v>
      </c>
    </row>
    <row r="8" spans="1:19" x14ac:dyDescent="0.2">
      <c r="A8" t="s">
        <v>29</v>
      </c>
      <c r="B8" s="4">
        <v>3000</v>
      </c>
      <c r="C8" s="4">
        <v>280</v>
      </c>
      <c r="D8" s="6">
        <v>9.4E-2</v>
      </c>
      <c r="E8" s="4">
        <v>10</v>
      </c>
      <c r="F8" s="6">
        <v>3.5999999999999997E-2</v>
      </c>
      <c r="G8" s="4">
        <v>0</v>
      </c>
      <c r="H8" s="6">
        <v>0</v>
      </c>
      <c r="I8" s="4">
        <v>270</v>
      </c>
      <c r="J8" s="6">
        <v>0.96399999999999997</v>
      </c>
      <c r="K8" s="4">
        <v>3090</v>
      </c>
      <c r="L8" s="4">
        <v>210</v>
      </c>
      <c r="M8" s="6">
        <v>6.8000000000000005E-2</v>
      </c>
      <c r="N8" s="5" t="s">
        <v>25</v>
      </c>
      <c r="O8" s="5" t="s">
        <v>25</v>
      </c>
      <c r="P8" s="4">
        <v>0</v>
      </c>
      <c r="Q8" s="6">
        <v>0</v>
      </c>
      <c r="R8" s="4">
        <v>205</v>
      </c>
      <c r="S8" s="6">
        <v>0.98599999999999999</v>
      </c>
    </row>
    <row r="9" spans="1:19" x14ac:dyDescent="0.2">
      <c r="A9" t="s">
        <v>30</v>
      </c>
      <c r="B9" s="4">
        <v>890</v>
      </c>
      <c r="C9" s="4">
        <v>70</v>
      </c>
      <c r="D9" s="6">
        <v>7.8E-2</v>
      </c>
      <c r="E9" s="4">
        <v>0</v>
      </c>
      <c r="F9" s="6">
        <v>0</v>
      </c>
      <c r="G9" s="4">
        <v>0</v>
      </c>
      <c r="H9" s="6">
        <v>0</v>
      </c>
      <c r="I9" s="4">
        <v>70</v>
      </c>
      <c r="J9" s="6">
        <v>1</v>
      </c>
      <c r="K9" s="4">
        <v>845</v>
      </c>
      <c r="L9" s="4">
        <v>80</v>
      </c>
      <c r="M9" s="6">
        <v>9.1999999999999998E-2</v>
      </c>
      <c r="N9" s="4">
        <v>25</v>
      </c>
      <c r="O9" s="6">
        <v>0.34599999999999997</v>
      </c>
      <c r="P9" s="4">
        <v>0</v>
      </c>
      <c r="Q9" s="6">
        <v>0</v>
      </c>
      <c r="R9" s="4">
        <v>50</v>
      </c>
      <c r="S9" s="6">
        <v>0.65400000000000003</v>
      </c>
    </row>
    <row r="10" spans="1:19" x14ac:dyDescent="0.2">
      <c r="A10" t="s">
        <v>31</v>
      </c>
      <c r="B10" s="5" t="s">
        <v>25</v>
      </c>
      <c r="C10" s="4">
        <v>0</v>
      </c>
      <c r="D10" s="6">
        <v>0</v>
      </c>
      <c r="E10" s="5" t="s">
        <v>32</v>
      </c>
      <c r="F10" s="5" t="s">
        <v>32</v>
      </c>
      <c r="G10" s="5" t="s">
        <v>32</v>
      </c>
      <c r="H10" s="5" t="s">
        <v>32</v>
      </c>
      <c r="I10" s="5" t="s">
        <v>32</v>
      </c>
      <c r="J10" s="5" t="s">
        <v>32</v>
      </c>
      <c r="K10" s="5" t="s">
        <v>25</v>
      </c>
      <c r="L10" s="4">
        <v>0</v>
      </c>
      <c r="M10" s="6">
        <v>0</v>
      </c>
      <c r="N10" s="5" t="s">
        <v>32</v>
      </c>
      <c r="O10" s="5" t="s">
        <v>32</v>
      </c>
      <c r="P10" s="5" t="s">
        <v>32</v>
      </c>
      <c r="Q10" s="5" t="s">
        <v>32</v>
      </c>
      <c r="R10" s="5" t="s">
        <v>32</v>
      </c>
      <c r="S10" s="5" t="s">
        <v>32</v>
      </c>
    </row>
    <row r="11" spans="1:19" x14ac:dyDescent="0.2">
      <c r="A11" t="s">
        <v>34</v>
      </c>
      <c r="B11" s="4">
        <v>2745</v>
      </c>
      <c r="C11" s="4">
        <v>225</v>
      </c>
      <c r="D11" s="6">
        <v>8.3000000000000004E-2</v>
      </c>
      <c r="E11" s="4">
        <v>10</v>
      </c>
      <c r="F11" s="6">
        <v>5.2999999999999999E-2</v>
      </c>
      <c r="G11" s="4">
        <v>0</v>
      </c>
      <c r="H11" s="6">
        <v>0</v>
      </c>
      <c r="I11" s="4">
        <v>215</v>
      </c>
      <c r="J11" s="6">
        <v>0.94699999999999995</v>
      </c>
      <c r="K11" s="4">
        <v>2850</v>
      </c>
      <c r="L11" s="4">
        <v>220</v>
      </c>
      <c r="M11" s="6">
        <v>7.5999999999999998E-2</v>
      </c>
      <c r="N11" s="4">
        <v>20</v>
      </c>
      <c r="O11" s="6">
        <v>8.6999999999999994E-2</v>
      </c>
      <c r="P11" s="4">
        <v>0</v>
      </c>
      <c r="Q11" s="6">
        <v>0</v>
      </c>
      <c r="R11" s="4">
        <v>200</v>
      </c>
      <c r="S11" s="6">
        <v>0.91300000000000003</v>
      </c>
    </row>
    <row r="12" spans="1:19" x14ac:dyDescent="0.2">
      <c r="A12" t="s">
        <v>35</v>
      </c>
      <c r="B12" s="4">
        <v>35</v>
      </c>
      <c r="C12" s="4">
        <v>5</v>
      </c>
      <c r="D12" s="6">
        <v>0.152</v>
      </c>
      <c r="E12" s="5" t="s">
        <v>25</v>
      </c>
      <c r="F12" s="5" t="s">
        <v>25</v>
      </c>
      <c r="G12" s="4">
        <v>0</v>
      </c>
      <c r="H12" s="6">
        <v>0</v>
      </c>
      <c r="I12" s="5" t="s">
        <v>25</v>
      </c>
      <c r="J12" s="5" t="s">
        <v>25</v>
      </c>
      <c r="K12" s="4">
        <v>35</v>
      </c>
      <c r="L12" s="5" t="s">
        <v>25</v>
      </c>
      <c r="M12" s="5" t="s">
        <v>25</v>
      </c>
      <c r="N12" s="5" t="s">
        <v>25</v>
      </c>
      <c r="O12" s="5" t="s">
        <v>25</v>
      </c>
      <c r="P12" s="4">
        <v>0</v>
      </c>
      <c r="Q12" s="6">
        <v>0</v>
      </c>
      <c r="R12" s="5" t="s">
        <v>25</v>
      </c>
      <c r="S12" s="5" t="s">
        <v>25</v>
      </c>
    </row>
    <row r="13" spans="1:19" x14ac:dyDescent="0.2">
      <c r="A13" t="s">
        <v>36</v>
      </c>
      <c r="B13" s="4">
        <v>705</v>
      </c>
      <c r="C13" s="4">
        <v>80</v>
      </c>
      <c r="D13" s="6">
        <v>0.111</v>
      </c>
      <c r="E13" s="4">
        <v>20</v>
      </c>
      <c r="F13" s="6">
        <v>0.23100000000000001</v>
      </c>
      <c r="G13" s="4">
        <v>0</v>
      </c>
      <c r="H13" s="6">
        <v>0</v>
      </c>
      <c r="I13" s="4">
        <v>60</v>
      </c>
      <c r="J13" s="6">
        <v>0.76900000000000002</v>
      </c>
      <c r="K13" s="4">
        <v>665</v>
      </c>
      <c r="L13" s="4">
        <v>50</v>
      </c>
      <c r="M13" s="6">
        <v>7.8E-2</v>
      </c>
      <c r="N13" s="4">
        <v>15</v>
      </c>
      <c r="O13" s="6">
        <v>0.28799999999999998</v>
      </c>
      <c r="P13" s="4">
        <v>0</v>
      </c>
      <c r="Q13" s="6">
        <v>0</v>
      </c>
      <c r="R13" s="4">
        <v>35</v>
      </c>
      <c r="S13" s="6">
        <v>0.71199999999999997</v>
      </c>
    </row>
    <row r="14" spans="1:19" x14ac:dyDescent="0.2">
      <c r="A14" t="s">
        <v>39</v>
      </c>
      <c r="B14" s="4">
        <v>50</v>
      </c>
      <c r="C14" s="4">
        <v>5</v>
      </c>
      <c r="D14" s="6">
        <v>0.13500000000000001</v>
      </c>
      <c r="E14" s="4">
        <v>0</v>
      </c>
      <c r="F14" s="6">
        <v>0</v>
      </c>
      <c r="G14" s="4">
        <v>0</v>
      </c>
      <c r="H14" s="6">
        <v>0</v>
      </c>
      <c r="I14" s="4">
        <v>5</v>
      </c>
      <c r="J14" s="6">
        <v>1</v>
      </c>
      <c r="K14" s="4">
        <v>110</v>
      </c>
      <c r="L14" s="4">
        <v>20</v>
      </c>
      <c r="M14" s="6">
        <v>0.17</v>
      </c>
      <c r="N14" s="5" t="s">
        <v>25</v>
      </c>
      <c r="O14" s="5" t="s">
        <v>25</v>
      </c>
      <c r="P14" s="4">
        <v>0</v>
      </c>
      <c r="Q14" s="6">
        <v>0</v>
      </c>
      <c r="R14" s="4">
        <v>15</v>
      </c>
      <c r="S14" s="6">
        <v>0.84199999999999997</v>
      </c>
    </row>
    <row r="15" spans="1:19" x14ac:dyDescent="0.2">
      <c r="A15" t="s">
        <v>40</v>
      </c>
      <c r="B15" s="4">
        <v>495</v>
      </c>
      <c r="C15" s="4">
        <v>30</v>
      </c>
      <c r="D15" s="6">
        <v>5.8999999999999997E-2</v>
      </c>
      <c r="E15" s="5" t="s">
        <v>25</v>
      </c>
      <c r="F15" s="5" t="s">
        <v>25</v>
      </c>
      <c r="G15" s="4">
        <v>0</v>
      </c>
      <c r="H15" s="6">
        <v>0</v>
      </c>
      <c r="I15" s="4">
        <v>25</v>
      </c>
      <c r="J15" s="6">
        <v>0.89700000000000002</v>
      </c>
      <c r="K15" s="4">
        <v>540</v>
      </c>
      <c r="L15" s="4">
        <v>50</v>
      </c>
      <c r="M15" s="6">
        <v>9.0999999999999998E-2</v>
      </c>
      <c r="N15" s="4">
        <v>10</v>
      </c>
      <c r="O15" s="6">
        <v>0.245</v>
      </c>
      <c r="P15" s="4">
        <v>0</v>
      </c>
      <c r="Q15" s="6">
        <v>0</v>
      </c>
      <c r="R15" s="4">
        <v>35</v>
      </c>
      <c r="S15" s="6">
        <v>0.755</v>
      </c>
    </row>
    <row r="16" spans="1:19" x14ac:dyDescent="0.2">
      <c r="A16" t="s">
        <v>42</v>
      </c>
      <c r="B16" s="4">
        <v>120</v>
      </c>
      <c r="C16" s="4">
        <v>10</v>
      </c>
      <c r="D16" s="6">
        <v>8.3000000000000004E-2</v>
      </c>
      <c r="E16" s="5" t="s">
        <v>25</v>
      </c>
      <c r="F16" s="5" t="s">
        <v>25</v>
      </c>
      <c r="G16" s="4">
        <v>0</v>
      </c>
      <c r="H16" s="6">
        <v>0</v>
      </c>
      <c r="I16" s="4">
        <v>10</v>
      </c>
      <c r="J16" s="6">
        <v>0.8</v>
      </c>
      <c r="K16" s="4">
        <v>125</v>
      </c>
      <c r="L16" s="4">
        <v>10</v>
      </c>
      <c r="M16" s="6">
        <v>7.1999999999999995E-2</v>
      </c>
      <c r="N16" s="4">
        <v>5</v>
      </c>
      <c r="O16" s="6">
        <v>0.55600000000000005</v>
      </c>
      <c r="P16" s="4">
        <v>0</v>
      </c>
      <c r="Q16" s="6">
        <v>0</v>
      </c>
      <c r="R16" s="5" t="s">
        <v>25</v>
      </c>
      <c r="S16" s="5" t="s">
        <v>25</v>
      </c>
    </row>
    <row r="17" spans="1:19" x14ac:dyDescent="0.2">
      <c r="A17" t="s">
        <v>43</v>
      </c>
      <c r="B17" s="4">
        <v>55</v>
      </c>
      <c r="C17" s="4">
        <v>5</v>
      </c>
      <c r="D17" s="6">
        <v>0.125</v>
      </c>
      <c r="E17" s="4">
        <v>0</v>
      </c>
      <c r="F17" s="6">
        <v>0</v>
      </c>
      <c r="G17" s="4">
        <v>0</v>
      </c>
      <c r="H17" s="6">
        <v>0</v>
      </c>
      <c r="I17" s="4">
        <v>5</v>
      </c>
      <c r="J17" s="6">
        <v>1</v>
      </c>
      <c r="K17" s="4">
        <v>55</v>
      </c>
      <c r="L17" s="5" t="s">
        <v>25</v>
      </c>
      <c r="M17" s="5" t="s">
        <v>25</v>
      </c>
      <c r="N17" s="4">
        <v>0</v>
      </c>
      <c r="O17" s="6">
        <v>0</v>
      </c>
      <c r="P17" s="4">
        <v>0</v>
      </c>
      <c r="Q17" s="6">
        <v>0</v>
      </c>
      <c r="R17" s="5" t="s">
        <v>25</v>
      </c>
      <c r="S17" s="5" t="s">
        <v>25</v>
      </c>
    </row>
    <row r="18" spans="1:19" x14ac:dyDescent="0.2">
      <c r="A18" t="s">
        <v>44</v>
      </c>
      <c r="B18" s="4">
        <v>2990</v>
      </c>
      <c r="C18" s="4">
        <v>420</v>
      </c>
      <c r="D18" s="6">
        <v>0.14099999999999999</v>
      </c>
      <c r="E18" s="4">
        <v>45</v>
      </c>
      <c r="F18" s="6">
        <v>0.107</v>
      </c>
      <c r="G18" s="4">
        <v>0</v>
      </c>
      <c r="H18" s="6">
        <v>0</v>
      </c>
      <c r="I18" s="4">
        <v>375</v>
      </c>
      <c r="J18" s="6">
        <v>0.89300000000000002</v>
      </c>
      <c r="K18" s="4">
        <v>2635</v>
      </c>
      <c r="L18" s="4">
        <v>305</v>
      </c>
      <c r="M18" s="6">
        <v>0.11700000000000001</v>
      </c>
      <c r="N18" s="4">
        <v>55</v>
      </c>
      <c r="O18" s="6">
        <v>0.182</v>
      </c>
      <c r="P18" s="5" t="s">
        <v>25</v>
      </c>
      <c r="Q18" s="5" t="s">
        <v>25</v>
      </c>
      <c r="R18" s="4">
        <v>250</v>
      </c>
      <c r="S18" s="6">
        <v>0.81399999999999995</v>
      </c>
    </row>
    <row r="19" spans="1:19" x14ac:dyDescent="0.2">
      <c r="A19" t="s">
        <v>48</v>
      </c>
      <c r="B19" s="4">
        <v>380</v>
      </c>
      <c r="C19" s="4">
        <v>35</v>
      </c>
      <c r="D19" s="6">
        <v>8.6999999999999994E-2</v>
      </c>
      <c r="E19" s="5" t="s">
        <v>25</v>
      </c>
      <c r="F19" s="5" t="s">
        <v>25</v>
      </c>
      <c r="G19" s="4">
        <v>0</v>
      </c>
      <c r="H19" s="6">
        <v>0</v>
      </c>
      <c r="I19" s="4">
        <v>30</v>
      </c>
      <c r="J19" s="6">
        <v>0.879</v>
      </c>
      <c r="K19" s="4">
        <v>450</v>
      </c>
      <c r="L19" s="4">
        <v>35</v>
      </c>
      <c r="M19" s="6">
        <v>7.8E-2</v>
      </c>
      <c r="N19" s="4">
        <v>5</v>
      </c>
      <c r="O19" s="6">
        <v>0.17100000000000001</v>
      </c>
      <c r="P19" s="4">
        <v>0</v>
      </c>
      <c r="Q19" s="6">
        <v>0</v>
      </c>
      <c r="R19" s="4">
        <v>30</v>
      </c>
      <c r="S19" s="6">
        <v>0.82899999999999996</v>
      </c>
    </row>
    <row r="20" spans="1:19" x14ac:dyDescent="0.2">
      <c r="A20" t="s">
        <v>49</v>
      </c>
      <c r="B20" s="4">
        <v>15</v>
      </c>
      <c r="C20" s="4">
        <v>0</v>
      </c>
      <c r="D20" s="6">
        <v>0</v>
      </c>
      <c r="E20" s="5" t="s">
        <v>32</v>
      </c>
      <c r="F20" s="5" t="s">
        <v>32</v>
      </c>
      <c r="G20" s="5" t="s">
        <v>32</v>
      </c>
      <c r="H20" s="5" t="s">
        <v>32</v>
      </c>
      <c r="I20" s="5" t="s">
        <v>32</v>
      </c>
      <c r="J20" s="5" t="s">
        <v>32</v>
      </c>
      <c r="K20" s="4">
        <v>10</v>
      </c>
      <c r="L20" s="4">
        <v>0</v>
      </c>
      <c r="M20" s="6">
        <v>0</v>
      </c>
      <c r="N20" s="5" t="s">
        <v>32</v>
      </c>
      <c r="O20" s="5" t="s">
        <v>32</v>
      </c>
      <c r="P20" s="5" t="s">
        <v>32</v>
      </c>
      <c r="Q20" s="5" t="s">
        <v>32</v>
      </c>
      <c r="R20" s="5" t="s">
        <v>32</v>
      </c>
      <c r="S20" s="5" t="s">
        <v>32</v>
      </c>
    </row>
    <row r="21" spans="1:19" x14ac:dyDescent="0.2">
      <c r="A21" t="s">
        <v>50</v>
      </c>
      <c r="B21" s="4">
        <v>30</v>
      </c>
      <c r="C21" s="5" t="s">
        <v>25</v>
      </c>
      <c r="D21" s="5" t="s">
        <v>25</v>
      </c>
      <c r="E21" s="4">
        <v>0</v>
      </c>
      <c r="F21" s="6">
        <v>0</v>
      </c>
      <c r="G21" s="4">
        <v>0</v>
      </c>
      <c r="H21" s="6">
        <v>0</v>
      </c>
      <c r="I21" s="5" t="s">
        <v>25</v>
      </c>
      <c r="J21" s="5" t="s">
        <v>25</v>
      </c>
      <c r="K21" s="4">
        <v>20</v>
      </c>
      <c r="L21" s="4">
        <v>0</v>
      </c>
      <c r="M21" s="6">
        <v>0</v>
      </c>
      <c r="N21" s="5" t="s">
        <v>32</v>
      </c>
      <c r="O21" s="5" t="s">
        <v>32</v>
      </c>
      <c r="P21" s="5" t="s">
        <v>32</v>
      </c>
      <c r="Q21" s="5" t="s">
        <v>32</v>
      </c>
      <c r="R21" s="5" t="s">
        <v>32</v>
      </c>
      <c r="S21" s="5" t="s">
        <v>32</v>
      </c>
    </row>
    <row r="22" spans="1:19" x14ac:dyDescent="0.2">
      <c r="A22" t="s">
        <v>51</v>
      </c>
      <c r="B22" s="4">
        <v>995</v>
      </c>
      <c r="C22" s="4">
        <v>70</v>
      </c>
      <c r="D22" s="6">
        <v>7.1999999999999995E-2</v>
      </c>
      <c r="E22" s="4">
        <v>15</v>
      </c>
      <c r="F22" s="6">
        <v>0.18099999999999999</v>
      </c>
      <c r="G22" s="4">
        <v>0</v>
      </c>
      <c r="H22" s="6">
        <v>0</v>
      </c>
      <c r="I22" s="4">
        <v>60</v>
      </c>
      <c r="J22" s="6">
        <v>0.81899999999999995</v>
      </c>
      <c r="K22" s="4">
        <v>980</v>
      </c>
      <c r="L22" s="4">
        <v>50</v>
      </c>
      <c r="M22" s="6">
        <v>0.05</v>
      </c>
      <c r="N22" s="4">
        <v>25</v>
      </c>
      <c r="O22" s="6">
        <v>0.49</v>
      </c>
      <c r="P22" s="4">
        <v>0</v>
      </c>
      <c r="Q22" s="6">
        <v>0</v>
      </c>
      <c r="R22" s="4">
        <v>25</v>
      </c>
      <c r="S22" s="6">
        <v>0.51</v>
      </c>
    </row>
    <row r="23" spans="1:19" x14ac:dyDescent="0.2">
      <c r="A23" t="s">
        <v>52</v>
      </c>
      <c r="B23" s="4">
        <v>95</v>
      </c>
      <c r="C23" s="4">
        <v>5</v>
      </c>
      <c r="D23" s="6">
        <v>6.3E-2</v>
      </c>
      <c r="E23" s="5" t="s">
        <v>25</v>
      </c>
      <c r="F23" s="5" t="s">
        <v>25</v>
      </c>
      <c r="G23" s="4">
        <v>0</v>
      </c>
      <c r="H23" s="6">
        <v>0</v>
      </c>
      <c r="I23" s="5" t="s">
        <v>25</v>
      </c>
      <c r="J23" s="5" t="s">
        <v>25</v>
      </c>
      <c r="K23" s="4">
        <v>80</v>
      </c>
      <c r="L23" s="5" t="s">
        <v>25</v>
      </c>
      <c r="M23" s="5" t="s">
        <v>25</v>
      </c>
      <c r="N23" s="5" t="s">
        <v>25</v>
      </c>
      <c r="O23" s="5" t="s">
        <v>25</v>
      </c>
      <c r="P23" s="4">
        <v>0</v>
      </c>
      <c r="Q23" s="6">
        <v>0</v>
      </c>
      <c r="R23" s="4">
        <v>0</v>
      </c>
      <c r="S23" s="6">
        <v>0</v>
      </c>
    </row>
    <row r="24" spans="1:19" x14ac:dyDescent="0.2">
      <c r="A24" t="s">
        <v>54</v>
      </c>
      <c r="B24" s="4">
        <v>335</v>
      </c>
      <c r="C24" s="4">
        <v>40</v>
      </c>
      <c r="D24" s="6">
        <v>0.11700000000000001</v>
      </c>
      <c r="E24" s="5" t="s">
        <v>25</v>
      </c>
      <c r="F24" s="5" t="s">
        <v>25</v>
      </c>
      <c r="G24" s="4">
        <v>0</v>
      </c>
      <c r="H24" s="6">
        <v>0</v>
      </c>
      <c r="I24" s="4">
        <v>40</v>
      </c>
      <c r="J24" s="6">
        <v>0.97399999999999998</v>
      </c>
      <c r="K24" s="4">
        <v>435</v>
      </c>
      <c r="L24" s="4">
        <v>40</v>
      </c>
      <c r="M24" s="6">
        <v>8.7999999999999995E-2</v>
      </c>
      <c r="N24" s="4">
        <v>0</v>
      </c>
      <c r="O24" s="6">
        <v>0</v>
      </c>
      <c r="P24" s="4">
        <v>0</v>
      </c>
      <c r="Q24" s="6">
        <v>0</v>
      </c>
      <c r="R24" s="4">
        <v>40</v>
      </c>
      <c r="S24" s="6">
        <v>1</v>
      </c>
    </row>
    <row r="25" spans="1:19" x14ac:dyDescent="0.2">
      <c r="A25" t="s">
        <v>55</v>
      </c>
      <c r="B25" s="4">
        <v>45</v>
      </c>
      <c r="C25" s="5" t="s">
        <v>25</v>
      </c>
      <c r="D25" s="5" t="s">
        <v>25</v>
      </c>
      <c r="E25" s="4">
        <v>0</v>
      </c>
      <c r="F25" s="6">
        <v>0</v>
      </c>
      <c r="G25" s="4">
        <v>0</v>
      </c>
      <c r="H25" s="6">
        <v>0</v>
      </c>
      <c r="I25" s="5" t="s">
        <v>25</v>
      </c>
      <c r="J25" s="5" t="s">
        <v>25</v>
      </c>
      <c r="K25" s="4">
        <v>30</v>
      </c>
      <c r="L25" s="5" t="s">
        <v>25</v>
      </c>
      <c r="M25" s="5" t="s">
        <v>25</v>
      </c>
      <c r="N25" s="4">
        <v>0</v>
      </c>
      <c r="O25" s="6">
        <v>0</v>
      </c>
      <c r="P25" s="4">
        <v>0</v>
      </c>
      <c r="Q25" s="6">
        <v>0</v>
      </c>
      <c r="R25" s="5" t="s">
        <v>25</v>
      </c>
      <c r="S25" s="5" t="s">
        <v>25</v>
      </c>
    </row>
    <row r="26" spans="1:19" x14ac:dyDescent="0.2">
      <c r="A26" t="s">
        <v>56</v>
      </c>
      <c r="B26" s="4">
        <v>1380</v>
      </c>
      <c r="C26" s="4">
        <v>80</v>
      </c>
      <c r="D26" s="6">
        <v>5.7000000000000002E-2</v>
      </c>
      <c r="E26" s="4">
        <v>35</v>
      </c>
      <c r="F26" s="6">
        <v>0.42299999999999999</v>
      </c>
      <c r="G26" s="4">
        <v>0</v>
      </c>
      <c r="H26" s="6">
        <v>0</v>
      </c>
      <c r="I26" s="4">
        <v>45</v>
      </c>
      <c r="J26" s="6">
        <v>0.57699999999999996</v>
      </c>
      <c r="K26" s="4">
        <v>1410</v>
      </c>
      <c r="L26" s="4">
        <v>85</v>
      </c>
      <c r="M26" s="6">
        <v>6.2E-2</v>
      </c>
      <c r="N26" s="4">
        <v>35</v>
      </c>
      <c r="O26" s="6">
        <v>0.41399999999999998</v>
      </c>
      <c r="P26" s="4">
        <v>0</v>
      </c>
      <c r="Q26" s="6">
        <v>0</v>
      </c>
      <c r="R26" s="4">
        <v>50</v>
      </c>
      <c r="S26" s="6">
        <v>0.58599999999999997</v>
      </c>
    </row>
    <row r="27" spans="1:19" x14ac:dyDescent="0.2">
      <c r="A27" t="s">
        <v>57</v>
      </c>
      <c r="B27" s="4">
        <v>45</v>
      </c>
      <c r="C27" s="5" t="s">
        <v>25</v>
      </c>
      <c r="D27" s="5" t="s">
        <v>25</v>
      </c>
      <c r="E27" s="5" t="s">
        <v>25</v>
      </c>
      <c r="F27" s="5" t="s">
        <v>25</v>
      </c>
      <c r="G27" s="4">
        <v>0</v>
      </c>
      <c r="H27" s="6">
        <v>0</v>
      </c>
      <c r="I27" s="5" t="s">
        <v>25</v>
      </c>
      <c r="J27" s="5" t="s">
        <v>25</v>
      </c>
      <c r="K27" s="4">
        <v>20</v>
      </c>
      <c r="L27" s="5" t="s">
        <v>25</v>
      </c>
      <c r="M27" s="5" t="s">
        <v>25</v>
      </c>
      <c r="N27" s="4">
        <v>0</v>
      </c>
      <c r="O27" s="6">
        <v>0</v>
      </c>
      <c r="P27" s="4">
        <v>0</v>
      </c>
      <c r="Q27" s="6">
        <v>0</v>
      </c>
      <c r="R27" s="5" t="s">
        <v>25</v>
      </c>
      <c r="S27" s="5" t="s">
        <v>25</v>
      </c>
    </row>
    <row r="28" spans="1:19" x14ac:dyDescent="0.2">
      <c r="A28" t="s">
        <v>58</v>
      </c>
      <c r="B28" s="4">
        <v>45</v>
      </c>
      <c r="C28" s="5" t="s">
        <v>25</v>
      </c>
      <c r="D28" s="5" t="s">
        <v>25</v>
      </c>
      <c r="E28" s="5" t="s">
        <v>25</v>
      </c>
      <c r="F28" s="5" t="s">
        <v>25</v>
      </c>
      <c r="G28" s="4">
        <v>0</v>
      </c>
      <c r="H28" s="6">
        <v>0</v>
      </c>
      <c r="I28" s="5" t="s">
        <v>25</v>
      </c>
      <c r="J28" s="5" t="s">
        <v>25</v>
      </c>
      <c r="K28" s="4">
        <v>40</v>
      </c>
      <c r="L28" s="5" t="s">
        <v>25</v>
      </c>
      <c r="M28" s="5" t="s">
        <v>25</v>
      </c>
      <c r="N28" s="5" t="s">
        <v>25</v>
      </c>
      <c r="O28" s="5" t="s">
        <v>25</v>
      </c>
      <c r="P28" s="4">
        <v>0</v>
      </c>
      <c r="Q28" s="6">
        <v>0</v>
      </c>
      <c r="R28" s="5" t="s">
        <v>25</v>
      </c>
      <c r="S28" s="5" t="s">
        <v>25</v>
      </c>
    </row>
    <row r="29" spans="1:19" x14ac:dyDescent="0.2">
      <c r="A29" t="s">
        <v>59</v>
      </c>
      <c r="B29" s="4">
        <v>85</v>
      </c>
      <c r="C29" s="4">
        <v>10</v>
      </c>
      <c r="D29" s="6">
        <v>9.4E-2</v>
      </c>
      <c r="E29" s="5" t="s">
        <v>25</v>
      </c>
      <c r="F29" s="5" t="s">
        <v>25</v>
      </c>
      <c r="G29" s="4">
        <v>0</v>
      </c>
      <c r="H29" s="6">
        <v>0</v>
      </c>
      <c r="I29" s="4">
        <v>5</v>
      </c>
      <c r="J29" s="6">
        <v>0.875</v>
      </c>
      <c r="K29" s="4">
        <v>75</v>
      </c>
      <c r="L29" s="5" t="s">
        <v>25</v>
      </c>
      <c r="M29" s="5" t="s">
        <v>25</v>
      </c>
      <c r="N29" s="5" t="s">
        <v>25</v>
      </c>
      <c r="O29" s="5" t="s">
        <v>25</v>
      </c>
      <c r="P29" s="4">
        <v>0</v>
      </c>
      <c r="Q29" s="6">
        <v>0</v>
      </c>
      <c r="R29" s="5" t="s">
        <v>25</v>
      </c>
      <c r="S29" s="5" t="s">
        <v>25</v>
      </c>
    </row>
    <row r="30" spans="1:19" x14ac:dyDescent="0.2">
      <c r="A30" t="s">
        <v>60</v>
      </c>
      <c r="B30" s="4">
        <v>15</v>
      </c>
      <c r="C30" s="5" t="s">
        <v>25</v>
      </c>
      <c r="D30" s="5" t="s">
        <v>25</v>
      </c>
      <c r="E30" s="4">
        <v>0</v>
      </c>
      <c r="F30" s="6">
        <v>0</v>
      </c>
      <c r="G30" s="4">
        <v>0</v>
      </c>
      <c r="H30" s="6">
        <v>0</v>
      </c>
      <c r="I30" s="5" t="s">
        <v>25</v>
      </c>
      <c r="J30" s="5" t="s">
        <v>25</v>
      </c>
      <c r="K30" s="4">
        <v>10</v>
      </c>
      <c r="L30" s="4">
        <v>0</v>
      </c>
      <c r="M30" s="6">
        <v>0</v>
      </c>
      <c r="N30" s="5" t="s">
        <v>32</v>
      </c>
      <c r="O30" s="5" t="s">
        <v>32</v>
      </c>
      <c r="P30" s="5" t="s">
        <v>32</v>
      </c>
      <c r="Q30" s="5" t="s">
        <v>32</v>
      </c>
      <c r="R30" s="5" t="s">
        <v>32</v>
      </c>
      <c r="S30" s="5" t="s">
        <v>32</v>
      </c>
    </row>
    <row r="31" spans="1:19" x14ac:dyDescent="0.2">
      <c r="A31" t="s">
        <v>61</v>
      </c>
      <c r="B31" s="4">
        <v>10</v>
      </c>
      <c r="C31" s="4">
        <v>0</v>
      </c>
      <c r="D31" s="6">
        <v>0</v>
      </c>
      <c r="E31" s="5" t="s">
        <v>32</v>
      </c>
      <c r="F31" s="5" t="s">
        <v>32</v>
      </c>
      <c r="G31" s="5" t="s">
        <v>32</v>
      </c>
      <c r="H31" s="5" t="s">
        <v>32</v>
      </c>
      <c r="I31" s="5" t="s">
        <v>32</v>
      </c>
      <c r="J31" s="5" t="s">
        <v>32</v>
      </c>
      <c r="K31" s="4">
        <v>0</v>
      </c>
      <c r="L31" s="5" t="s">
        <v>32</v>
      </c>
      <c r="M31" s="5" t="s">
        <v>32</v>
      </c>
      <c r="N31" s="5" t="s">
        <v>32</v>
      </c>
      <c r="O31" s="5" t="s">
        <v>32</v>
      </c>
      <c r="P31" s="5" t="s">
        <v>32</v>
      </c>
      <c r="Q31" s="5" t="s">
        <v>32</v>
      </c>
      <c r="R31" s="5" t="s">
        <v>32</v>
      </c>
      <c r="S31" s="5" t="s">
        <v>32</v>
      </c>
    </row>
    <row r="32" spans="1:19" x14ac:dyDescent="0.2">
      <c r="A32" t="s">
        <v>62</v>
      </c>
      <c r="B32" s="4">
        <v>4380</v>
      </c>
      <c r="C32" s="4">
        <v>225</v>
      </c>
      <c r="D32" s="6">
        <v>5.1999999999999998E-2</v>
      </c>
      <c r="E32" s="4">
        <v>10</v>
      </c>
      <c r="F32" s="6">
        <v>4.3999999999999997E-2</v>
      </c>
      <c r="G32" s="4">
        <v>0</v>
      </c>
      <c r="H32" s="6">
        <v>0</v>
      </c>
      <c r="I32" s="4">
        <v>215</v>
      </c>
      <c r="J32" s="6">
        <v>0.95599999999999996</v>
      </c>
      <c r="K32" s="4">
        <v>4125</v>
      </c>
      <c r="L32" s="4">
        <v>205</v>
      </c>
      <c r="M32" s="6">
        <v>0.05</v>
      </c>
      <c r="N32" s="4">
        <v>15</v>
      </c>
      <c r="O32" s="6">
        <v>7.1999999999999995E-2</v>
      </c>
      <c r="P32" s="4">
        <v>0</v>
      </c>
      <c r="Q32" s="6">
        <v>0</v>
      </c>
      <c r="R32" s="4">
        <v>190</v>
      </c>
      <c r="S32" s="6">
        <v>0.92800000000000005</v>
      </c>
    </row>
    <row r="33" spans="1:19" x14ac:dyDescent="0.2">
      <c r="A33" t="s">
        <v>88</v>
      </c>
      <c r="B33" s="4">
        <v>425</v>
      </c>
      <c r="C33" s="4">
        <v>15</v>
      </c>
      <c r="D33" s="6">
        <v>0.04</v>
      </c>
      <c r="E33" s="4">
        <v>5</v>
      </c>
      <c r="F33" s="6">
        <v>0.29399999999999998</v>
      </c>
      <c r="G33" s="4">
        <v>0</v>
      </c>
      <c r="H33" s="6">
        <v>0</v>
      </c>
      <c r="I33" s="4">
        <v>10</v>
      </c>
      <c r="J33" s="6">
        <v>0.70599999999999996</v>
      </c>
      <c r="K33" s="4">
        <v>355</v>
      </c>
      <c r="L33" s="4">
        <v>10</v>
      </c>
      <c r="M33" s="6">
        <v>2.8000000000000001E-2</v>
      </c>
      <c r="N33" s="5" t="s">
        <v>25</v>
      </c>
      <c r="O33" s="5" t="s">
        <v>25</v>
      </c>
      <c r="P33" s="4">
        <v>0</v>
      </c>
      <c r="Q33" s="6">
        <v>0</v>
      </c>
      <c r="R33" s="4">
        <v>10</v>
      </c>
      <c r="S33" s="6">
        <v>0.9</v>
      </c>
    </row>
    <row r="34" spans="1:19" x14ac:dyDescent="0.2">
      <c r="A34" t="s">
        <v>64</v>
      </c>
      <c r="B34" s="4">
        <v>1115</v>
      </c>
      <c r="C34" s="4">
        <v>65</v>
      </c>
      <c r="D34" s="6">
        <v>5.6000000000000001E-2</v>
      </c>
      <c r="E34" s="4">
        <v>20</v>
      </c>
      <c r="F34" s="6">
        <v>0.33300000000000002</v>
      </c>
      <c r="G34" s="4">
        <v>0</v>
      </c>
      <c r="H34" s="6">
        <v>0</v>
      </c>
      <c r="I34" s="4">
        <v>40</v>
      </c>
      <c r="J34" s="6">
        <v>0.66700000000000004</v>
      </c>
      <c r="K34" s="4">
        <v>1110</v>
      </c>
      <c r="L34" s="4">
        <v>90</v>
      </c>
      <c r="M34" s="6">
        <v>7.9000000000000001E-2</v>
      </c>
      <c r="N34" s="4">
        <v>35</v>
      </c>
      <c r="O34" s="6">
        <v>0.40899999999999997</v>
      </c>
      <c r="P34" s="4">
        <v>0</v>
      </c>
      <c r="Q34" s="6">
        <v>0</v>
      </c>
      <c r="R34" s="4">
        <v>50</v>
      </c>
      <c r="S34" s="6">
        <v>0.59099999999999997</v>
      </c>
    </row>
    <row r="35" spans="1:19" x14ac:dyDescent="0.2">
      <c r="A35" t="s">
        <v>65</v>
      </c>
      <c r="B35" s="4">
        <v>1745</v>
      </c>
      <c r="C35" s="4">
        <v>50</v>
      </c>
      <c r="D35" s="6">
        <v>2.9000000000000001E-2</v>
      </c>
      <c r="E35" s="5" t="s">
        <v>25</v>
      </c>
      <c r="F35" s="5" t="s">
        <v>25</v>
      </c>
      <c r="G35" s="4">
        <v>0</v>
      </c>
      <c r="H35" s="6">
        <v>0</v>
      </c>
      <c r="I35" s="4">
        <v>45</v>
      </c>
      <c r="J35" s="6">
        <v>0.94</v>
      </c>
      <c r="K35" s="4">
        <v>1775</v>
      </c>
      <c r="L35" s="4">
        <v>30</v>
      </c>
      <c r="M35" s="6">
        <v>1.7000000000000001E-2</v>
      </c>
      <c r="N35" s="5" t="s">
        <v>25</v>
      </c>
      <c r="O35" s="5" t="s">
        <v>25</v>
      </c>
      <c r="P35" s="4">
        <v>0</v>
      </c>
      <c r="Q35" s="6">
        <v>0</v>
      </c>
      <c r="R35" s="4">
        <v>30</v>
      </c>
      <c r="S35" s="6">
        <v>0.93500000000000005</v>
      </c>
    </row>
    <row r="36" spans="1:19" x14ac:dyDescent="0.2">
      <c r="A36" t="s">
        <v>66</v>
      </c>
      <c r="B36" s="4">
        <v>85</v>
      </c>
      <c r="C36" s="4">
        <v>5</v>
      </c>
      <c r="D36" s="6">
        <v>8.3000000000000004E-2</v>
      </c>
      <c r="E36" s="4">
        <v>0</v>
      </c>
      <c r="F36" s="6">
        <v>0</v>
      </c>
      <c r="G36" s="4">
        <v>0</v>
      </c>
      <c r="H36" s="6">
        <v>0</v>
      </c>
      <c r="I36" s="4">
        <v>5</v>
      </c>
      <c r="J36" s="6">
        <v>1</v>
      </c>
      <c r="K36" s="4">
        <v>60</v>
      </c>
      <c r="L36" s="4">
        <v>10</v>
      </c>
      <c r="M36" s="6">
        <v>0.16900000000000001</v>
      </c>
      <c r="N36" s="4">
        <v>0</v>
      </c>
      <c r="O36" s="6">
        <v>0</v>
      </c>
      <c r="P36" s="4">
        <v>0</v>
      </c>
      <c r="Q36" s="6">
        <v>0</v>
      </c>
      <c r="R36" s="4">
        <v>10</v>
      </c>
      <c r="S36" s="6">
        <v>1</v>
      </c>
    </row>
    <row r="37" spans="1:19" x14ac:dyDescent="0.2">
      <c r="A37" t="s">
        <v>89</v>
      </c>
      <c r="B37" s="4">
        <v>15</v>
      </c>
      <c r="C37" s="5" t="s">
        <v>25</v>
      </c>
      <c r="D37" s="5" t="s">
        <v>25</v>
      </c>
      <c r="E37" s="4">
        <v>0</v>
      </c>
      <c r="F37" s="6">
        <v>0</v>
      </c>
      <c r="G37" s="4">
        <v>0</v>
      </c>
      <c r="H37" s="6">
        <v>0</v>
      </c>
      <c r="I37" s="5" t="s">
        <v>25</v>
      </c>
      <c r="J37" s="5" t="s">
        <v>25</v>
      </c>
      <c r="K37" s="4">
        <v>10</v>
      </c>
      <c r="L37" s="4">
        <v>0</v>
      </c>
      <c r="M37" s="6">
        <v>0</v>
      </c>
      <c r="N37" s="5" t="s">
        <v>32</v>
      </c>
      <c r="O37" s="5" t="s">
        <v>32</v>
      </c>
      <c r="P37" s="5" t="s">
        <v>32</v>
      </c>
      <c r="Q37" s="5" t="s">
        <v>32</v>
      </c>
      <c r="R37" s="5" t="s">
        <v>32</v>
      </c>
      <c r="S37" s="5" t="s">
        <v>32</v>
      </c>
    </row>
    <row r="38" spans="1:19" x14ac:dyDescent="0.2">
      <c r="A38" t="s">
        <v>69</v>
      </c>
      <c r="B38" s="4">
        <v>990</v>
      </c>
      <c r="C38" s="4">
        <v>165</v>
      </c>
      <c r="D38" s="6">
        <v>0.16600000000000001</v>
      </c>
      <c r="E38" s="4">
        <v>15</v>
      </c>
      <c r="F38" s="6">
        <v>7.9000000000000001E-2</v>
      </c>
      <c r="G38" s="4">
        <v>0</v>
      </c>
      <c r="H38" s="6">
        <v>0</v>
      </c>
      <c r="I38" s="4">
        <v>150</v>
      </c>
      <c r="J38" s="6">
        <v>0.92100000000000004</v>
      </c>
      <c r="K38" s="4">
        <v>945</v>
      </c>
      <c r="L38" s="4">
        <v>100</v>
      </c>
      <c r="M38" s="6">
        <v>0.105</v>
      </c>
      <c r="N38" s="4">
        <v>30</v>
      </c>
      <c r="O38" s="6">
        <v>0.28299999999999997</v>
      </c>
      <c r="P38" s="4">
        <v>0</v>
      </c>
      <c r="Q38" s="6">
        <v>0</v>
      </c>
      <c r="R38" s="4">
        <v>70</v>
      </c>
      <c r="S38" s="6">
        <v>0.71699999999999997</v>
      </c>
    </row>
    <row r="39" spans="1:19" x14ac:dyDescent="0.2">
      <c r="A39" t="s">
        <v>70</v>
      </c>
      <c r="B39" s="4">
        <v>2255</v>
      </c>
      <c r="C39" s="4">
        <v>175</v>
      </c>
      <c r="D39" s="6">
        <v>7.8E-2</v>
      </c>
      <c r="E39" s="4">
        <v>5</v>
      </c>
      <c r="F39" s="6">
        <v>2.8000000000000001E-2</v>
      </c>
      <c r="G39" s="4">
        <v>0</v>
      </c>
      <c r="H39" s="6">
        <v>0</v>
      </c>
      <c r="I39" s="4">
        <v>170</v>
      </c>
      <c r="J39" s="6">
        <v>0.97199999999999998</v>
      </c>
      <c r="K39" s="4">
        <v>2085</v>
      </c>
      <c r="L39" s="4">
        <v>150</v>
      </c>
      <c r="M39" s="6">
        <v>7.1999999999999995E-2</v>
      </c>
      <c r="N39" s="5" t="s">
        <v>25</v>
      </c>
      <c r="O39" s="5" t="s">
        <v>25</v>
      </c>
      <c r="P39" s="4">
        <v>0</v>
      </c>
      <c r="Q39" s="6">
        <v>0</v>
      </c>
      <c r="R39" s="4">
        <v>150</v>
      </c>
      <c r="S39" s="6">
        <v>0.99299999999999999</v>
      </c>
    </row>
    <row r="40" spans="1:19" x14ac:dyDescent="0.2">
      <c r="A40" t="s">
        <v>77</v>
      </c>
      <c r="B40" s="4">
        <v>255</v>
      </c>
      <c r="C40" s="5" t="s">
        <v>25</v>
      </c>
      <c r="D40" s="5" t="s">
        <v>25</v>
      </c>
      <c r="E40" s="5" t="s">
        <v>25</v>
      </c>
      <c r="F40" s="5" t="s">
        <v>25</v>
      </c>
      <c r="G40" s="4">
        <v>0</v>
      </c>
      <c r="H40" s="6">
        <v>0</v>
      </c>
      <c r="I40" s="5" t="s">
        <v>25</v>
      </c>
      <c r="J40" s="5" t="s">
        <v>25</v>
      </c>
      <c r="K40" s="4">
        <v>210</v>
      </c>
      <c r="L40" s="4">
        <v>10</v>
      </c>
      <c r="M40" s="6">
        <v>5.1999999999999998E-2</v>
      </c>
      <c r="N40" s="5" t="s">
        <v>25</v>
      </c>
      <c r="O40" s="5" t="s">
        <v>25</v>
      </c>
      <c r="P40" s="4">
        <v>0</v>
      </c>
      <c r="Q40" s="6">
        <v>0</v>
      </c>
      <c r="R40" s="4">
        <v>10</v>
      </c>
      <c r="S40" s="6">
        <v>0.72699999999999998</v>
      </c>
    </row>
    <row r="41" spans="1:19" x14ac:dyDescent="0.2">
      <c r="A41" t="s">
        <v>79</v>
      </c>
      <c r="B41" s="4">
        <v>415</v>
      </c>
      <c r="C41" s="4">
        <v>35</v>
      </c>
      <c r="D41" s="6">
        <v>0.08</v>
      </c>
      <c r="E41" s="5" t="s">
        <v>25</v>
      </c>
      <c r="F41" s="5" t="s">
        <v>25</v>
      </c>
      <c r="G41" s="4">
        <v>0</v>
      </c>
      <c r="H41" s="6">
        <v>0</v>
      </c>
      <c r="I41" s="4">
        <v>30</v>
      </c>
      <c r="J41" s="6">
        <v>0.93899999999999995</v>
      </c>
      <c r="K41" s="4">
        <v>400</v>
      </c>
      <c r="L41" s="4">
        <v>30</v>
      </c>
      <c r="M41" s="6">
        <v>7.0000000000000007E-2</v>
      </c>
      <c r="N41" s="5" t="s">
        <v>25</v>
      </c>
      <c r="O41" s="5" t="s">
        <v>25</v>
      </c>
      <c r="P41" s="4">
        <v>0</v>
      </c>
      <c r="Q41" s="6">
        <v>0</v>
      </c>
      <c r="R41" s="4">
        <v>25</v>
      </c>
      <c r="S41" s="6">
        <v>0.89300000000000002</v>
      </c>
    </row>
    <row r="42" spans="1:19" x14ac:dyDescent="0.2">
      <c r="A42" t="s">
        <v>90</v>
      </c>
      <c r="B42" s="4">
        <v>150</v>
      </c>
      <c r="C42" s="4">
        <v>5</v>
      </c>
      <c r="D42" s="6">
        <v>0.04</v>
      </c>
      <c r="E42" s="5" t="s">
        <v>25</v>
      </c>
      <c r="F42" s="5" t="s">
        <v>25</v>
      </c>
      <c r="G42" s="4">
        <v>0</v>
      </c>
      <c r="H42" s="6">
        <v>0</v>
      </c>
      <c r="I42" s="4">
        <v>5</v>
      </c>
      <c r="J42" s="6">
        <v>0.83299999999999996</v>
      </c>
      <c r="K42" s="4">
        <v>170</v>
      </c>
      <c r="L42" s="4">
        <v>10</v>
      </c>
      <c r="M42" s="6">
        <v>6.4000000000000001E-2</v>
      </c>
      <c r="N42" s="5" t="s">
        <v>25</v>
      </c>
      <c r="O42" s="5" t="s">
        <v>25</v>
      </c>
      <c r="P42" s="4">
        <v>0</v>
      </c>
      <c r="Q42" s="6">
        <v>0</v>
      </c>
      <c r="R42" s="4">
        <v>10</v>
      </c>
      <c r="S42" s="6">
        <v>0.81799999999999995</v>
      </c>
    </row>
    <row r="43" spans="1:19" x14ac:dyDescent="0.2">
      <c r="A43" s="10" t="s">
        <v>81</v>
      </c>
      <c r="B43" s="7">
        <v>28495</v>
      </c>
      <c r="C43" s="7">
        <v>2260</v>
      </c>
      <c r="D43" s="8">
        <v>7.9000000000000001E-2</v>
      </c>
      <c r="E43" s="7">
        <v>225</v>
      </c>
      <c r="F43" s="8">
        <v>0.1</v>
      </c>
      <c r="G43" s="7">
        <v>0</v>
      </c>
      <c r="H43" s="8">
        <v>0</v>
      </c>
      <c r="I43" s="7">
        <v>2035</v>
      </c>
      <c r="J43" s="8">
        <v>0.9</v>
      </c>
      <c r="K43" s="7">
        <v>27750</v>
      </c>
      <c r="L43" s="7">
        <v>1955</v>
      </c>
      <c r="M43" s="8">
        <v>7.0000000000000007E-2</v>
      </c>
      <c r="N43" s="7">
        <v>320</v>
      </c>
      <c r="O43" s="8">
        <v>0.16500000000000001</v>
      </c>
      <c r="P43" s="9" t="s">
        <v>25</v>
      </c>
      <c r="Q43" s="9" t="s">
        <v>25</v>
      </c>
      <c r="R43" s="7">
        <v>1630</v>
      </c>
      <c r="S43" s="8">
        <v>0.83499999999999996</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8"/>
  <sheetViews>
    <sheetView workbookViewId="0"/>
  </sheetViews>
  <sheetFormatPr defaultColWidth="11.5546875" defaultRowHeight="15" x14ac:dyDescent="0.2"/>
  <cols>
    <col min="1" max="1" width="13.6640625" customWidth="1"/>
    <col min="2" max="2" width="95.6640625" customWidth="1"/>
  </cols>
  <sheetData>
    <row r="1" spans="1:2" ht="30" customHeight="1" x14ac:dyDescent="0.2">
      <c r="A1" s="13" t="s">
        <v>108</v>
      </c>
    </row>
    <row r="2" spans="1:2" x14ac:dyDescent="0.2">
      <c r="A2" t="s">
        <v>91</v>
      </c>
    </row>
    <row r="3" spans="1:2" ht="15.75" x14ac:dyDescent="0.25">
      <c r="A3" s="3" t="s">
        <v>93</v>
      </c>
      <c r="B3" s="3" t="s">
        <v>94</v>
      </c>
    </row>
    <row r="4" spans="1:2" ht="45" x14ac:dyDescent="0.2">
      <c r="A4" s="11" t="s">
        <v>95</v>
      </c>
      <c r="B4" s="12" t="s">
        <v>96</v>
      </c>
    </row>
    <row r="5" spans="1:2" x14ac:dyDescent="0.2">
      <c r="A5" s="11" t="s">
        <v>97</v>
      </c>
      <c r="B5" s="12" t="s">
        <v>98</v>
      </c>
    </row>
    <row r="6" spans="1:2" ht="30" x14ac:dyDescent="0.2">
      <c r="A6" s="11" t="s">
        <v>99</v>
      </c>
      <c r="B6" s="12" t="s">
        <v>100</v>
      </c>
    </row>
    <row r="7" spans="1:2" ht="90" x14ac:dyDescent="0.2">
      <c r="A7" s="11" t="s">
        <v>101</v>
      </c>
      <c r="B7" s="12" t="s">
        <v>102</v>
      </c>
    </row>
    <row r="8" spans="1:2" ht="30" x14ac:dyDescent="0.2">
      <c r="A8" s="11" t="s">
        <v>103</v>
      </c>
      <c r="B8" s="12" t="s">
        <v>104</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National_5</vt:lpstr>
      <vt:lpstr>Higher</vt:lpstr>
      <vt:lpstr>Advanced_Higher</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2024-11-08T10:35:49Z</dcterms:created>
  <dcterms:modified xsi:type="dcterms:W3CDTF">2024-11-22T09:35:14Z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