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W:\Website\3 Web - To be uploaded\"/>
    </mc:Choice>
  </mc:AlternateContent>
  <xr:revisionPtr revIDLastSave="0" documentId="13_ncr:1_{08C283E8-74E1-4847-9159-B8F0D5959CF0}" xr6:coauthVersionLast="47" xr6:coauthVersionMax="47" xr10:uidLastSave="{00000000-0000-0000-0000-000000000000}"/>
  <bookViews>
    <workbookView xWindow="38280" yWindow="5205" windowWidth="29040" windowHeight="15840" xr2:uid="{00000000-000D-0000-FFFF-FFFF00000000}"/>
  </bookViews>
  <sheets>
    <sheet name="Contents" sheetId="1" r:id="rId1"/>
    <sheet name="National_5" sheetId="2" r:id="rId2"/>
    <sheet name="Higher" sheetId="3" r:id="rId3"/>
    <sheet name="Advanced_Higher" sheetId="4" r:id="rId4"/>
    <sheet name="No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5" i="1"/>
  <c r="A4" i="1"/>
  <c r="A3" i="1"/>
</calcChain>
</file>

<file path=xl/sharedStrings.xml><?xml version="1.0" encoding="utf-8"?>
<sst xmlns="http://schemas.openxmlformats.org/spreadsheetml/2006/main" count="151" uniqueCount="51">
  <si>
    <t>Appeals 2024 - Centre type</t>
  </si>
  <si>
    <t>Reference: 24APC</t>
  </si>
  <si>
    <t>Release date: 03 December 2024</t>
  </si>
  <si>
    <t>Contact name: Chris Boulter</t>
  </si>
  <si>
    <t>Contact email: data.analytics@sqa.org.uk</t>
  </si>
  <si>
    <t>Centre Type</t>
  </si>
  <si>
    <t>Entries 2024</t>
  </si>
  <si>
    <t>Appeals 2024</t>
  </si>
  <si>
    <t>Appeal Rate 2024</t>
  </si>
  <si>
    <t>Upgrade Number 2024</t>
  </si>
  <si>
    <t>Upgrade Rate 2024</t>
  </si>
  <si>
    <t>Downgrade Number 2024</t>
  </si>
  <si>
    <t>Downgrade Rate 2024</t>
  </si>
  <si>
    <t>No Change Number 2024</t>
  </si>
  <si>
    <t>No Change Rate 2024</t>
  </si>
  <si>
    <t>Entries 2023</t>
  </si>
  <si>
    <t>Appeals 2023</t>
  </si>
  <si>
    <t>Appeal Rate 2023</t>
  </si>
  <si>
    <t>Upgrade Number 2023</t>
  </si>
  <si>
    <t>Upgrade Rate 2023</t>
  </si>
  <si>
    <t>Downgrade Number 2023</t>
  </si>
  <si>
    <t>Downgrade Rate 2023</t>
  </si>
  <si>
    <t>No Change Number 2023</t>
  </si>
  <si>
    <t>No Change Rate 2023</t>
  </si>
  <si>
    <t>Education Authority</t>
  </si>
  <si>
    <t>[c]</t>
  </si>
  <si>
    <t>FE College</t>
  </si>
  <si>
    <t>Independent</t>
  </si>
  <si>
    <t>Other</t>
  </si>
  <si>
    <t>Total</t>
  </si>
  <si>
    <t>This worksheet contains one table.</t>
  </si>
  <si>
    <t>Some shorthand is used in this table, [c] where the value is suppressed to protect against the risk of disclosure of personal information.</t>
  </si>
  <si>
    <t>Note number</t>
  </si>
  <si>
    <t>Note text</t>
  </si>
  <si>
    <t>[note 1]</t>
  </si>
  <si>
    <t>All figures are rounded to the nearest five. Figures between one and four inclusive have been suppressed to protect against the risk of disclosure of personal information. Cells containing suppressed figures are marked up with the shorthand [c].</t>
  </si>
  <si>
    <t>[note 2]</t>
  </si>
  <si>
    <t>Appeals process was only available for subjects at National 5, Higher and Advanced Higher.</t>
  </si>
  <si>
    <t>[note 3]</t>
  </si>
  <si>
    <t>In 2023, National 5 Practical Electronics, National 5 Practical Metalworking and National 5 Practical Woodworking were not eligible for the appeals process due to being wholly internally assessed.</t>
  </si>
  <si>
    <t>[note 4]</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</si>
  <si>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</si>
  <si>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5]</t>
  </si>
  <si>
    <t>The following terms are used in the table: 'Entries' refers to the number of entries reported in Provisional Attainment Statistics - August 2024. 'Upgrade' - appeal request submitted that resulted in a candidate receiving a higher grade. 'Downgrade' - appeal request submitted that resulted in a candidate receiving a lower grade. 'No Change' - appeal request submitted did not result in a change to the grade awarded to the candidate. 'Appeal rate' refers to the number of appeals as a proportion of entries. 'Upgrade/Downgrade/No Change rate' refers to the respective outcomes as a proportion of appeal requests.</t>
  </si>
  <si>
    <t>[note 6]</t>
  </si>
  <si>
    <t>We welcome your feedback on our publications. Should you have any comments on this information release and how to improve it in order to meet your needs please contact us using data.analytics@sqa.org.uk.</t>
  </si>
  <si>
    <t>Table 1: National 5 Appeals 2024</t>
  </si>
  <si>
    <t>Table 2: Higher Appeals 2024</t>
  </si>
  <si>
    <t>Table 3: Advanced Higher Appeals 2024</t>
  </si>
  <si>
    <t>Notes accompanying this release</t>
  </si>
  <si>
    <t>Appeals 2024 - Centre type presents a summary of appeals outcomes by centre type and qualification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</si>
</sst>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rgb="FF000000"/>
      <name val="Arial"/>
    </font>
    <font>
      <u/>
      <sz val="12"/>
      <color rgb="FF0000EE"/>
      <name val="Arial"/>
    </font>
    <font>
      <b/>
      <sz val="12"/>
      <color rgb="FF000000"/>
      <name val="Arial"/>
    </font>
    <font>
      <b/>
      <sz val="15"/>
      <color theme="3"/>
      <name val="Arial"/>
      <family val="2"/>
    </font>
    <font>
      <b/>
      <sz val="14"/>
      <name val="Arial"/>
      <family val="2"/>
    </font>
    <font>
      <sz val="12"/>
      <color rgb="FF000000"/>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4">
    <xf numFmtId="0" fontId="0" fillId="0" borderId="0" xfId="0"/>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4" fillId="0" borderId="0" xfId="1" applyFont="1" applyBorder="1" applyAlignment="1">
      <alignment vertical="center"/>
    </xf>
    <xf numFmtId="0" fontId="5" fillId="0" borderId="0" xfId="0" applyFont="1" applyAlignment="1">
      <alignment wrapText="1"/>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5_appeals_2024" displayName="table_1_national_5_appeals_2024" ref="A4:S9" totalsRowShown="0">
  <tableColumns count="19">
    <tableColumn id="1" xr3:uid="{00000000-0010-0000-0000-000001000000}" name="Centre Type"/>
    <tableColumn id="2" xr3:uid="{00000000-0010-0000-0000-000002000000}" name="Entries 2024"/>
    <tableColumn id="3" xr3:uid="{00000000-0010-0000-0000-000003000000}" name="Appeals 2024"/>
    <tableColumn id="4" xr3:uid="{00000000-0010-0000-0000-000004000000}" name="Appeal Rate 2024"/>
    <tableColumn id="5" xr3:uid="{00000000-0010-0000-0000-000005000000}" name="Upgrade Number 2024"/>
    <tableColumn id="6" xr3:uid="{00000000-0010-0000-0000-000006000000}" name="Upgrade Rate 2024"/>
    <tableColumn id="7" xr3:uid="{00000000-0010-0000-0000-000007000000}" name="Downgrade Number 2024"/>
    <tableColumn id="8" xr3:uid="{00000000-0010-0000-0000-000008000000}" name="Downgrade Rate 2024"/>
    <tableColumn id="9" xr3:uid="{00000000-0010-0000-0000-000009000000}" name="No Change Number 2024"/>
    <tableColumn id="10" xr3:uid="{00000000-0010-0000-0000-00000A000000}" name="No Change Rate 2024"/>
    <tableColumn id="11" xr3:uid="{00000000-0010-0000-0000-00000B000000}" name="Entries 2023"/>
    <tableColumn id="12" xr3:uid="{00000000-0010-0000-0000-00000C000000}" name="Appeals 2023"/>
    <tableColumn id="13" xr3:uid="{00000000-0010-0000-0000-00000D000000}" name="Appeal Rate 2023"/>
    <tableColumn id="14" xr3:uid="{00000000-0010-0000-0000-00000E000000}" name="Upgrade Number 2023"/>
    <tableColumn id="15" xr3:uid="{00000000-0010-0000-0000-00000F000000}" name="Upgrade Rate 2023"/>
    <tableColumn id="16" xr3:uid="{00000000-0010-0000-0000-000010000000}" name="Downgrade Number 2023"/>
    <tableColumn id="17" xr3:uid="{00000000-0010-0000-0000-000011000000}" name="Downgrade Rate 2023"/>
    <tableColumn id="18" xr3:uid="{00000000-0010-0000-0000-000012000000}" name="No Change Number 2023"/>
    <tableColumn id="19" xr3:uid="{00000000-0010-0000-0000-000013000000}" name="No Change Rate 2023"/>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higher_appeals_2024" displayName="table_2_higher_appeals_2024" ref="A4:S9" totalsRowShown="0">
  <tableColumns count="19">
    <tableColumn id="1" xr3:uid="{00000000-0010-0000-0100-000001000000}" name="Centre Type"/>
    <tableColumn id="2" xr3:uid="{00000000-0010-0000-0100-000002000000}" name="Entries 2024"/>
    <tableColumn id="3" xr3:uid="{00000000-0010-0000-0100-000003000000}" name="Appeals 2024"/>
    <tableColumn id="4" xr3:uid="{00000000-0010-0000-0100-000004000000}" name="Appeal Rate 2024"/>
    <tableColumn id="5" xr3:uid="{00000000-0010-0000-0100-000005000000}" name="Upgrade Number 2024"/>
    <tableColumn id="6" xr3:uid="{00000000-0010-0000-0100-000006000000}" name="Upgrade Rate 2024"/>
    <tableColumn id="7" xr3:uid="{00000000-0010-0000-0100-000007000000}" name="Downgrade Number 2024"/>
    <tableColumn id="8" xr3:uid="{00000000-0010-0000-0100-000008000000}" name="Downgrade Rate 2024"/>
    <tableColumn id="9" xr3:uid="{00000000-0010-0000-0100-000009000000}" name="No Change Number 2024"/>
    <tableColumn id="10" xr3:uid="{00000000-0010-0000-0100-00000A000000}" name="No Change Rate 2024"/>
    <tableColumn id="11" xr3:uid="{00000000-0010-0000-0100-00000B000000}" name="Entries 2023"/>
    <tableColumn id="12" xr3:uid="{00000000-0010-0000-0100-00000C000000}" name="Appeals 2023"/>
    <tableColumn id="13" xr3:uid="{00000000-0010-0000-0100-00000D000000}" name="Appeal Rate 2023"/>
    <tableColumn id="14" xr3:uid="{00000000-0010-0000-0100-00000E000000}" name="Upgrade Number 2023"/>
    <tableColumn id="15" xr3:uid="{00000000-0010-0000-0100-00000F000000}" name="Upgrade Rate 2023"/>
    <tableColumn id="16" xr3:uid="{00000000-0010-0000-0100-000010000000}" name="Downgrade Number 2023"/>
    <tableColumn id="17" xr3:uid="{00000000-0010-0000-0100-000011000000}" name="Downgrade Rate 2023"/>
    <tableColumn id="18" xr3:uid="{00000000-0010-0000-0100-000012000000}" name="No Change Number 2023"/>
    <tableColumn id="19" xr3:uid="{00000000-0010-0000-0100-000013000000}" name="No Change Rate 2023"/>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dvanced_higher_appeals_2024" displayName="table_3_advanced_higher_appeals_2024" ref="A4:S9" totalsRowShown="0">
  <tableColumns count="19">
    <tableColumn id="1" xr3:uid="{00000000-0010-0000-0200-000001000000}" name="Centre Type"/>
    <tableColumn id="2" xr3:uid="{00000000-0010-0000-0200-000002000000}" name="Entries 2024"/>
    <tableColumn id="3" xr3:uid="{00000000-0010-0000-0200-000003000000}" name="Appeals 2024"/>
    <tableColumn id="4" xr3:uid="{00000000-0010-0000-0200-000004000000}" name="Appeal Rate 2024"/>
    <tableColumn id="5" xr3:uid="{00000000-0010-0000-0200-000005000000}" name="Upgrade Number 2024"/>
    <tableColumn id="6" xr3:uid="{00000000-0010-0000-0200-000006000000}" name="Upgrade Rate 2024"/>
    <tableColumn id="7" xr3:uid="{00000000-0010-0000-0200-000007000000}" name="Downgrade Number 2024"/>
    <tableColumn id="8" xr3:uid="{00000000-0010-0000-0200-000008000000}" name="Downgrade Rate 2024"/>
    <tableColumn id="9" xr3:uid="{00000000-0010-0000-0200-000009000000}" name="No Change Number 2024"/>
    <tableColumn id="10" xr3:uid="{00000000-0010-0000-0200-00000A000000}" name="No Change Rate 2024"/>
    <tableColumn id="11" xr3:uid="{00000000-0010-0000-0200-00000B000000}" name="Entries 2023"/>
    <tableColumn id="12" xr3:uid="{00000000-0010-0000-0200-00000C000000}" name="Appeals 2023"/>
    <tableColumn id="13" xr3:uid="{00000000-0010-0000-0200-00000D000000}" name="Appeal Rate 2023"/>
    <tableColumn id="14" xr3:uid="{00000000-0010-0000-0200-00000E000000}" name="Upgrade Number 2023"/>
    <tableColumn id="15" xr3:uid="{00000000-0010-0000-0200-00000F000000}" name="Upgrade Rate 2023"/>
    <tableColumn id="16" xr3:uid="{00000000-0010-0000-0200-000010000000}" name="Downgrade Number 2023"/>
    <tableColumn id="17" xr3:uid="{00000000-0010-0000-0200-000011000000}" name="Downgrade Rate 2023"/>
    <tableColumn id="18" xr3:uid="{00000000-0010-0000-0200-000012000000}" name="No Change Number 2023"/>
    <tableColumn id="19" xr3:uid="{00000000-0010-0000-0200-000013000000}" name="No Change Rate 2023"/>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notes_accompanying_this_release" displayName="notes_accompanying_this_release" ref="A3:B9" totalsRowShown="0">
  <tableColumns count="2">
    <tableColumn id="1" xr3:uid="{00000000-0010-0000-0300-000001000000}" name="Note number"/>
    <tableColumn id="2" xr3:uid="{00000000-0010-0000-03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heetViews>
  <sheetFormatPr defaultColWidth="11.5546875" defaultRowHeight="15" x14ac:dyDescent="0.2"/>
  <cols>
    <col min="1" max="1" width="70.6640625" customWidth="1"/>
  </cols>
  <sheetData>
    <row r="1" spans="1:1" ht="30" customHeight="1" x14ac:dyDescent="0.2">
      <c r="A1" s="12" t="s">
        <v>0</v>
      </c>
    </row>
    <row r="2" spans="1:1" ht="30" x14ac:dyDescent="0.2">
      <c r="A2" s="13" t="s">
        <v>50</v>
      </c>
    </row>
    <row r="3" spans="1:1" ht="30" customHeight="1" x14ac:dyDescent="0.2">
      <c r="A3" s="1" t="str">
        <f>HYPERLINK("#'National_5'!A1", "Table 1: National 5 Appeals 2024")</f>
        <v>Table 1: National 5 Appeals 2024</v>
      </c>
    </row>
    <row r="4" spans="1:1" x14ac:dyDescent="0.2">
      <c r="A4" s="1" t="str">
        <f>HYPERLINK("#'Higher'!A1", "Table 2: Higher Appeals 2024")</f>
        <v>Table 2: Higher Appeals 2024</v>
      </c>
    </row>
    <row r="5" spans="1:1" x14ac:dyDescent="0.2">
      <c r="A5" s="1" t="str">
        <f>HYPERLINK("#'Advanced_Higher'!A1", "Table 3: Advanced Higher Appeals 2024")</f>
        <v>Table 3: Advanced Higher Appeals 2024</v>
      </c>
    </row>
    <row r="6" spans="1:1" ht="30" customHeight="1" x14ac:dyDescent="0.2">
      <c r="A6" s="1" t="str">
        <f>HYPERLINK("#'Notes'!A1", "Notes accompanying this release")</f>
        <v>Notes accompanying this release</v>
      </c>
    </row>
    <row r="7" spans="1:1" ht="30" customHeight="1" x14ac:dyDescent="0.2">
      <c r="A7" t="s">
        <v>1</v>
      </c>
    </row>
    <row r="8" spans="1:1" x14ac:dyDescent="0.2">
      <c r="A8" t="s">
        <v>2</v>
      </c>
    </row>
    <row r="9" spans="1:1" x14ac:dyDescent="0.2">
      <c r="A9" t="s">
        <v>3</v>
      </c>
    </row>
    <row r="10" spans="1:1" x14ac:dyDescent="0.2">
      <c r="A10" t="s">
        <v>4</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workbookViewId="0"/>
  </sheetViews>
  <sheetFormatPr defaultColWidth="11.5546875" defaultRowHeight="15" x14ac:dyDescent="0.2"/>
  <cols>
    <col min="1" max="1" width="20.6640625" customWidth="1"/>
    <col min="2" max="3" width="13.6640625" customWidth="1"/>
    <col min="4" max="4" width="17.6640625" customWidth="1"/>
    <col min="5" max="5" width="20.6640625" customWidth="1"/>
    <col min="6" max="6" width="18.6640625" customWidth="1"/>
    <col min="7" max="7" width="22.6640625" customWidth="1"/>
    <col min="8" max="8" width="20.6640625" customWidth="1"/>
    <col min="9" max="9" width="22.6640625" customWidth="1"/>
    <col min="10" max="10" width="20.6640625" customWidth="1"/>
    <col min="11" max="12" width="13.6640625" customWidth="1"/>
    <col min="13" max="13" width="17.6640625" customWidth="1"/>
    <col min="14" max="14" width="20.6640625" customWidth="1"/>
    <col min="15" max="15" width="18.6640625" customWidth="1"/>
    <col min="16" max="16" width="22.6640625" customWidth="1"/>
    <col min="17" max="17" width="20.6640625" customWidth="1"/>
    <col min="18" max="18" width="22.6640625" customWidth="1"/>
    <col min="19" max="19" width="20.6640625" customWidth="1"/>
  </cols>
  <sheetData>
    <row r="1" spans="1:19" ht="30" customHeight="1" x14ac:dyDescent="0.2">
      <c r="A1" s="12" t="s">
        <v>46</v>
      </c>
    </row>
    <row r="2" spans="1:19" x14ac:dyDescent="0.2">
      <c r="A2" t="s">
        <v>30</v>
      </c>
    </row>
    <row r="3" spans="1:19" x14ac:dyDescent="0.2">
      <c r="A3" t="s">
        <v>31</v>
      </c>
    </row>
    <row r="4" spans="1:19" ht="15.75" x14ac:dyDescent="0.25">
      <c r="A4" s="2" t="s">
        <v>5</v>
      </c>
      <c r="B4" s="2" t="s">
        <v>6</v>
      </c>
      <c r="C4" s="2" t="s">
        <v>7</v>
      </c>
      <c r="D4" s="2" t="s">
        <v>8</v>
      </c>
      <c r="E4" s="2" t="s">
        <v>9</v>
      </c>
      <c r="F4" s="2" t="s">
        <v>10</v>
      </c>
      <c r="G4" s="2" t="s">
        <v>11</v>
      </c>
      <c r="H4" s="2" t="s">
        <v>12</v>
      </c>
      <c r="I4" s="2" t="s">
        <v>13</v>
      </c>
      <c r="J4" s="2" t="s">
        <v>14</v>
      </c>
      <c r="K4" s="2" t="s">
        <v>15</v>
      </c>
      <c r="L4" s="2" t="s">
        <v>16</v>
      </c>
      <c r="M4" s="2" t="s">
        <v>17</v>
      </c>
      <c r="N4" s="2" t="s">
        <v>18</v>
      </c>
      <c r="O4" s="2" t="s">
        <v>19</v>
      </c>
      <c r="P4" s="2" t="s">
        <v>20</v>
      </c>
      <c r="Q4" s="2" t="s">
        <v>21</v>
      </c>
      <c r="R4" s="2" t="s">
        <v>22</v>
      </c>
      <c r="S4" s="2" t="s">
        <v>23</v>
      </c>
    </row>
    <row r="5" spans="1:19" x14ac:dyDescent="0.2">
      <c r="A5" t="s">
        <v>24</v>
      </c>
      <c r="B5" s="3">
        <v>306280</v>
      </c>
      <c r="C5" s="3">
        <v>19815</v>
      </c>
      <c r="D5" s="5">
        <v>6.5000000000000002E-2</v>
      </c>
      <c r="E5" s="3">
        <v>1125</v>
      </c>
      <c r="F5" s="5">
        <v>5.7000000000000002E-2</v>
      </c>
      <c r="G5" s="4" t="s">
        <v>25</v>
      </c>
      <c r="H5" s="4" t="s">
        <v>25</v>
      </c>
      <c r="I5" s="3">
        <v>18685</v>
      </c>
      <c r="J5" s="5">
        <v>0.94299999999999995</v>
      </c>
      <c r="K5" s="3">
        <v>299710</v>
      </c>
      <c r="L5" s="3">
        <v>17075</v>
      </c>
      <c r="M5" s="5">
        <v>5.7000000000000002E-2</v>
      </c>
      <c r="N5" s="3">
        <v>1390</v>
      </c>
      <c r="O5" s="5">
        <v>8.1000000000000003E-2</v>
      </c>
      <c r="P5" s="4" t="s">
        <v>25</v>
      </c>
      <c r="Q5" s="4" t="s">
        <v>25</v>
      </c>
      <c r="R5" s="3">
        <v>15685</v>
      </c>
      <c r="S5" s="5">
        <v>0.91800000000000004</v>
      </c>
    </row>
    <row r="6" spans="1:19" x14ac:dyDescent="0.2">
      <c r="A6" t="s">
        <v>26</v>
      </c>
      <c r="B6" s="3">
        <v>2500</v>
      </c>
      <c r="C6" s="3">
        <v>65</v>
      </c>
      <c r="D6" s="5">
        <v>2.5999999999999999E-2</v>
      </c>
      <c r="E6" s="4" t="s">
        <v>25</v>
      </c>
      <c r="F6" s="4" t="s">
        <v>25</v>
      </c>
      <c r="G6" s="3">
        <v>0</v>
      </c>
      <c r="H6" s="5">
        <v>0</v>
      </c>
      <c r="I6" s="3">
        <v>60</v>
      </c>
      <c r="J6" s="5">
        <v>0.95299999999999996</v>
      </c>
      <c r="K6" s="3">
        <v>2410</v>
      </c>
      <c r="L6" s="3">
        <v>75</v>
      </c>
      <c r="M6" s="5">
        <v>3.2000000000000001E-2</v>
      </c>
      <c r="N6" s="3">
        <v>10</v>
      </c>
      <c r="O6" s="5">
        <v>0.14499999999999999</v>
      </c>
      <c r="P6" s="3">
        <v>0</v>
      </c>
      <c r="Q6" s="5">
        <v>0</v>
      </c>
      <c r="R6" s="3">
        <v>65</v>
      </c>
      <c r="S6" s="5">
        <v>0.85499999999999998</v>
      </c>
    </row>
    <row r="7" spans="1:19" x14ac:dyDescent="0.2">
      <c r="A7" t="s">
        <v>27</v>
      </c>
      <c r="B7" s="3">
        <v>19095</v>
      </c>
      <c r="C7" s="3">
        <v>730</v>
      </c>
      <c r="D7" s="5">
        <v>3.7999999999999999E-2</v>
      </c>
      <c r="E7" s="3">
        <v>55</v>
      </c>
      <c r="F7" s="5">
        <v>7.4999999999999997E-2</v>
      </c>
      <c r="G7" s="3">
        <v>0</v>
      </c>
      <c r="H7" s="5">
        <v>0</v>
      </c>
      <c r="I7" s="3">
        <v>675</v>
      </c>
      <c r="J7" s="5">
        <v>0.92500000000000004</v>
      </c>
      <c r="K7" s="3">
        <v>19180</v>
      </c>
      <c r="L7" s="3">
        <v>870</v>
      </c>
      <c r="M7" s="5">
        <v>4.4999999999999998E-2</v>
      </c>
      <c r="N7" s="3">
        <v>75</v>
      </c>
      <c r="O7" s="5">
        <v>8.5999999999999993E-2</v>
      </c>
      <c r="P7" s="3">
        <v>0</v>
      </c>
      <c r="Q7" s="5">
        <v>0</v>
      </c>
      <c r="R7" s="3">
        <v>795</v>
      </c>
      <c r="S7" s="5">
        <v>0.91400000000000003</v>
      </c>
    </row>
    <row r="8" spans="1:19" x14ac:dyDescent="0.2">
      <c r="A8" t="s">
        <v>28</v>
      </c>
      <c r="B8" s="3">
        <v>75</v>
      </c>
      <c r="C8" s="4" t="s">
        <v>25</v>
      </c>
      <c r="D8" s="4" t="s">
        <v>25</v>
      </c>
      <c r="E8" s="3">
        <v>0</v>
      </c>
      <c r="F8" s="5">
        <v>0</v>
      </c>
      <c r="G8" s="3">
        <v>0</v>
      </c>
      <c r="H8" s="5">
        <v>0</v>
      </c>
      <c r="I8" s="4" t="s">
        <v>25</v>
      </c>
      <c r="J8" s="4" t="s">
        <v>25</v>
      </c>
      <c r="K8" s="3">
        <v>65</v>
      </c>
      <c r="L8" s="4" t="s">
        <v>25</v>
      </c>
      <c r="M8" s="4" t="s">
        <v>25</v>
      </c>
      <c r="N8" s="3">
        <v>0</v>
      </c>
      <c r="O8" s="5">
        <v>0</v>
      </c>
      <c r="P8" s="3">
        <v>0</v>
      </c>
      <c r="Q8" s="5">
        <v>0</v>
      </c>
      <c r="R8" s="4" t="s">
        <v>25</v>
      </c>
      <c r="S8" s="4" t="s">
        <v>25</v>
      </c>
    </row>
    <row r="9" spans="1:19" x14ac:dyDescent="0.2">
      <c r="A9" s="9" t="s">
        <v>29</v>
      </c>
      <c r="B9" s="6">
        <v>327950</v>
      </c>
      <c r="C9" s="6">
        <v>20615</v>
      </c>
      <c r="D9" s="7">
        <v>6.3E-2</v>
      </c>
      <c r="E9" s="6">
        <v>1185</v>
      </c>
      <c r="F9" s="7">
        <v>5.7000000000000002E-2</v>
      </c>
      <c r="G9" s="8" t="s">
        <v>25</v>
      </c>
      <c r="H9" s="8" t="s">
        <v>25</v>
      </c>
      <c r="I9" s="6">
        <v>19425</v>
      </c>
      <c r="J9" s="7">
        <v>0.94199999999999995</v>
      </c>
      <c r="K9" s="6">
        <v>321360</v>
      </c>
      <c r="L9" s="6">
        <v>18025</v>
      </c>
      <c r="M9" s="7">
        <v>5.6000000000000001E-2</v>
      </c>
      <c r="N9" s="6">
        <v>1475</v>
      </c>
      <c r="O9" s="7">
        <v>8.2000000000000003E-2</v>
      </c>
      <c r="P9" s="8" t="s">
        <v>25</v>
      </c>
      <c r="Q9" s="8" t="s">
        <v>25</v>
      </c>
      <c r="R9" s="6">
        <v>16545</v>
      </c>
      <c r="S9" s="7">
        <v>0.91800000000000004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workbookViewId="0"/>
  </sheetViews>
  <sheetFormatPr defaultColWidth="11.5546875" defaultRowHeight="15" x14ac:dyDescent="0.2"/>
  <cols>
    <col min="1" max="1" width="20.6640625" customWidth="1"/>
    <col min="2" max="3" width="13.6640625" customWidth="1"/>
    <col min="4" max="4" width="17.6640625" customWidth="1"/>
    <col min="5" max="5" width="20.6640625" customWidth="1"/>
    <col min="6" max="6" width="18.6640625" customWidth="1"/>
    <col min="7" max="7" width="22.6640625" customWidth="1"/>
    <col min="8" max="8" width="20.6640625" customWidth="1"/>
    <col min="9" max="9" width="22.6640625" customWidth="1"/>
    <col min="10" max="10" width="20.6640625" customWidth="1"/>
    <col min="11" max="12" width="13.6640625" customWidth="1"/>
    <col min="13" max="13" width="17.6640625" customWidth="1"/>
    <col min="14" max="14" width="20.6640625" customWidth="1"/>
    <col min="15" max="15" width="18.6640625" customWidth="1"/>
    <col min="16" max="16" width="22.6640625" customWidth="1"/>
    <col min="17" max="17" width="20.6640625" customWidth="1"/>
    <col min="18" max="18" width="22.6640625" customWidth="1"/>
    <col min="19" max="19" width="20.6640625" customWidth="1"/>
  </cols>
  <sheetData>
    <row r="1" spans="1:19" ht="30" customHeight="1" x14ac:dyDescent="0.2">
      <c r="A1" s="12" t="s">
        <v>47</v>
      </c>
    </row>
    <row r="2" spans="1:19" x14ac:dyDescent="0.2">
      <c r="A2" t="s">
        <v>30</v>
      </c>
    </row>
    <row r="3" spans="1:19" x14ac:dyDescent="0.2">
      <c r="A3" t="s">
        <v>31</v>
      </c>
    </row>
    <row r="4" spans="1:19" ht="15.75" x14ac:dyDescent="0.25">
      <c r="A4" s="2" t="s">
        <v>5</v>
      </c>
      <c r="B4" s="2" t="s">
        <v>6</v>
      </c>
      <c r="C4" s="2" t="s">
        <v>7</v>
      </c>
      <c r="D4" s="2" t="s">
        <v>8</v>
      </c>
      <c r="E4" s="2" t="s">
        <v>9</v>
      </c>
      <c r="F4" s="2" t="s">
        <v>10</v>
      </c>
      <c r="G4" s="2" t="s">
        <v>11</v>
      </c>
      <c r="H4" s="2" t="s">
        <v>12</v>
      </c>
      <c r="I4" s="2" t="s">
        <v>13</v>
      </c>
      <c r="J4" s="2" t="s">
        <v>14</v>
      </c>
      <c r="K4" s="2" t="s">
        <v>15</v>
      </c>
      <c r="L4" s="2" t="s">
        <v>16</v>
      </c>
      <c r="M4" s="2" t="s">
        <v>17</v>
      </c>
      <c r="N4" s="2" t="s">
        <v>18</v>
      </c>
      <c r="O4" s="2" t="s">
        <v>19</v>
      </c>
      <c r="P4" s="2" t="s">
        <v>20</v>
      </c>
      <c r="Q4" s="2" t="s">
        <v>21</v>
      </c>
      <c r="R4" s="2" t="s">
        <v>22</v>
      </c>
      <c r="S4" s="2" t="s">
        <v>23</v>
      </c>
    </row>
    <row r="5" spans="1:19" x14ac:dyDescent="0.2">
      <c r="A5" t="s">
        <v>24</v>
      </c>
      <c r="B5" s="3">
        <v>178560</v>
      </c>
      <c r="C5" s="3">
        <v>20235</v>
      </c>
      <c r="D5" s="5">
        <v>0.113</v>
      </c>
      <c r="E5" s="3">
        <v>1770</v>
      </c>
      <c r="F5" s="5">
        <v>8.6999999999999994E-2</v>
      </c>
      <c r="G5" s="4" t="s">
        <v>25</v>
      </c>
      <c r="H5" s="4" t="s">
        <v>25</v>
      </c>
      <c r="I5" s="3">
        <v>18465</v>
      </c>
      <c r="J5" s="5">
        <v>0.91300000000000003</v>
      </c>
      <c r="K5" s="3">
        <v>173520</v>
      </c>
      <c r="L5" s="3">
        <v>17875</v>
      </c>
      <c r="M5" s="5">
        <v>0.10299999999999999</v>
      </c>
      <c r="N5" s="3">
        <v>1945</v>
      </c>
      <c r="O5" s="5">
        <v>0.109</v>
      </c>
      <c r="P5" s="4" t="s">
        <v>25</v>
      </c>
      <c r="Q5" s="4" t="s">
        <v>25</v>
      </c>
      <c r="R5" s="3">
        <v>15925</v>
      </c>
      <c r="S5" s="5">
        <v>0.89100000000000001</v>
      </c>
    </row>
    <row r="6" spans="1:19" x14ac:dyDescent="0.2">
      <c r="A6" t="s">
        <v>26</v>
      </c>
      <c r="B6" s="3">
        <v>2715</v>
      </c>
      <c r="C6" s="3">
        <v>180</v>
      </c>
      <c r="D6" s="5">
        <v>6.6000000000000003E-2</v>
      </c>
      <c r="E6" s="3">
        <v>15</v>
      </c>
      <c r="F6" s="5">
        <v>7.9000000000000001E-2</v>
      </c>
      <c r="G6" s="3">
        <v>0</v>
      </c>
      <c r="H6" s="5">
        <v>0</v>
      </c>
      <c r="I6" s="3">
        <v>165</v>
      </c>
      <c r="J6" s="5">
        <v>0.92100000000000004</v>
      </c>
      <c r="K6" s="3">
        <v>3275</v>
      </c>
      <c r="L6" s="3">
        <v>245</v>
      </c>
      <c r="M6" s="5">
        <v>7.4999999999999997E-2</v>
      </c>
      <c r="N6" s="3">
        <v>30</v>
      </c>
      <c r="O6" s="5">
        <v>0.126</v>
      </c>
      <c r="P6" s="3">
        <v>0</v>
      </c>
      <c r="Q6" s="5">
        <v>0</v>
      </c>
      <c r="R6" s="3">
        <v>215</v>
      </c>
      <c r="S6" s="5">
        <v>0.874</v>
      </c>
    </row>
    <row r="7" spans="1:19" x14ac:dyDescent="0.2">
      <c r="A7" t="s">
        <v>27</v>
      </c>
      <c r="B7" s="3">
        <v>14775</v>
      </c>
      <c r="C7" s="3">
        <v>1560</v>
      </c>
      <c r="D7" s="5">
        <v>0.106</v>
      </c>
      <c r="E7" s="3">
        <v>195</v>
      </c>
      <c r="F7" s="5">
        <v>0.124</v>
      </c>
      <c r="G7" s="3">
        <v>0</v>
      </c>
      <c r="H7" s="5">
        <v>0</v>
      </c>
      <c r="I7" s="3">
        <v>1365</v>
      </c>
      <c r="J7" s="5">
        <v>0.876</v>
      </c>
      <c r="K7" s="3">
        <v>14845</v>
      </c>
      <c r="L7" s="3">
        <v>1545</v>
      </c>
      <c r="M7" s="5">
        <v>0.104</v>
      </c>
      <c r="N7" s="3">
        <v>205</v>
      </c>
      <c r="O7" s="5">
        <v>0.13100000000000001</v>
      </c>
      <c r="P7" s="4" t="s">
        <v>25</v>
      </c>
      <c r="Q7" s="4" t="s">
        <v>25</v>
      </c>
      <c r="R7" s="3">
        <v>1340</v>
      </c>
      <c r="S7" s="5">
        <v>0.86699999999999999</v>
      </c>
    </row>
    <row r="8" spans="1:19" x14ac:dyDescent="0.2">
      <c r="A8" t="s">
        <v>28</v>
      </c>
      <c r="B8" s="3">
        <v>200</v>
      </c>
      <c r="C8" s="3">
        <v>10</v>
      </c>
      <c r="D8" s="5">
        <v>5.5E-2</v>
      </c>
      <c r="E8" s="4" t="s">
        <v>25</v>
      </c>
      <c r="F8" s="4" t="s">
        <v>25</v>
      </c>
      <c r="G8" s="3">
        <v>0</v>
      </c>
      <c r="H8" s="5">
        <v>0</v>
      </c>
      <c r="I8" s="3">
        <v>10</v>
      </c>
      <c r="J8" s="5">
        <v>0.81799999999999995</v>
      </c>
      <c r="K8" s="3">
        <v>170</v>
      </c>
      <c r="L8" s="3">
        <v>15</v>
      </c>
      <c r="M8" s="5">
        <v>7.5999999999999998E-2</v>
      </c>
      <c r="N8" s="4" t="s">
        <v>25</v>
      </c>
      <c r="O8" s="4" t="s">
        <v>25</v>
      </c>
      <c r="P8" s="3">
        <v>0</v>
      </c>
      <c r="Q8" s="5">
        <v>0</v>
      </c>
      <c r="R8" s="3">
        <v>10</v>
      </c>
      <c r="S8" s="5">
        <v>0.92300000000000004</v>
      </c>
    </row>
    <row r="9" spans="1:19" x14ac:dyDescent="0.2">
      <c r="A9" s="9" t="s">
        <v>29</v>
      </c>
      <c r="B9" s="6">
        <v>196250</v>
      </c>
      <c r="C9" s="6">
        <v>21980</v>
      </c>
      <c r="D9" s="7">
        <v>0.112</v>
      </c>
      <c r="E9" s="6">
        <v>1980</v>
      </c>
      <c r="F9" s="7">
        <v>0.09</v>
      </c>
      <c r="G9" s="8" t="s">
        <v>25</v>
      </c>
      <c r="H9" s="8" t="s">
        <v>25</v>
      </c>
      <c r="I9" s="6">
        <v>20005</v>
      </c>
      <c r="J9" s="7">
        <v>0.91</v>
      </c>
      <c r="K9" s="6">
        <v>191810</v>
      </c>
      <c r="L9" s="6">
        <v>19680</v>
      </c>
      <c r="M9" s="7">
        <v>0.10299999999999999</v>
      </c>
      <c r="N9" s="6">
        <v>2180</v>
      </c>
      <c r="O9" s="7">
        <v>0.111</v>
      </c>
      <c r="P9" s="8" t="s">
        <v>25</v>
      </c>
      <c r="Q9" s="8" t="s">
        <v>25</v>
      </c>
      <c r="R9" s="6">
        <v>17495</v>
      </c>
      <c r="S9" s="7">
        <v>0.88900000000000001</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
  <sheetViews>
    <sheetView workbookViewId="0"/>
  </sheetViews>
  <sheetFormatPr defaultColWidth="11.5546875" defaultRowHeight="15" x14ac:dyDescent="0.2"/>
  <cols>
    <col min="1" max="1" width="20.6640625" customWidth="1"/>
    <col min="2" max="3" width="13.6640625" customWidth="1"/>
    <col min="4" max="4" width="17.6640625" customWidth="1"/>
    <col min="5" max="5" width="20.6640625" customWidth="1"/>
    <col min="6" max="6" width="18.6640625" customWidth="1"/>
    <col min="7" max="7" width="22.6640625" customWidth="1"/>
    <col min="8" max="8" width="20.6640625" customWidth="1"/>
    <col min="9" max="9" width="22.6640625" customWidth="1"/>
    <col min="10" max="10" width="20.6640625" customWidth="1"/>
    <col min="11" max="12" width="13.6640625" customWidth="1"/>
    <col min="13" max="13" width="17.6640625" customWidth="1"/>
    <col min="14" max="14" width="20.6640625" customWidth="1"/>
    <col min="15" max="15" width="18.6640625" customWidth="1"/>
    <col min="16" max="16" width="22.6640625" customWidth="1"/>
    <col min="17" max="17" width="20.6640625" customWidth="1"/>
    <col min="18" max="18" width="22.6640625" customWidth="1"/>
    <col min="19" max="19" width="20.6640625" customWidth="1"/>
  </cols>
  <sheetData>
    <row r="1" spans="1:19" ht="30" customHeight="1" x14ac:dyDescent="0.2">
      <c r="A1" s="12" t="s">
        <v>48</v>
      </c>
    </row>
    <row r="2" spans="1:19" x14ac:dyDescent="0.2">
      <c r="A2" t="s">
        <v>30</v>
      </c>
    </row>
    <row r="3" spans="1:19" x14ac:dyDescent="0.2">
      <c r="A3" t="s">
        <v>31</v>
      </c>
    </row>
    <row r="4" spans="1:19" ht="15.75" x14ac:dyDescent="0.25">
      <c r="A4" s="2" t="s">
        <v>5</v>
      </c>
      <c r="B4" s="2" t="s">
        <v>6</v>
      </c>
      <c r="C4" s="2" t="s">
        <v>7</v>
      </c>
      <c r="D4" s="2" t="s">
        <v>8</v>
      </c>
      <c r="E4" s="2" t="s">
        <v>9</v>
      </c>
      <c r="F4" s="2" t="s">
        <v>10</v>
      </c>
      <c r="G4" s="2" t="s">
        <v>11</v>
      </c>
      <c r="H4" s="2" t="s">
        <v>12</v>
      </c>
      <c r="I4" s="2" t="s">
        <v>13</v>
      </c>
      <c r="J4" s="2" t="s">
        <v>14</v>
      </c>
      <c r="K4" s="2" t="s">
        <v>15</v>
      </c>
      <c r="L4" s="2" t="s">
        <v>16</v>
      </c>
      <c r="M4" s="2" t="s">
        <v>17</v>
      </c>
      <c r="N4" s="2" t="s">
        <v>18</v>
      </c>
      <c r="O4" s="2" t="s">
        <v>19</v>
      </c>
      <c r="P4" s="2" t="s">
        <v>20</v>
      </c>
      <c r="Q4" s="2" t="s">
        <v>21</v>
      </c>
      <c r="R4" s="2" t="s">
        <v>22</v>
      </c>
      <c r="S4" s="2" t="s">
        <v>23</v>
      </c>
    </row>
    <row r="5" spans="1:19" x14ac:dyDescent="0.2">
      <c r="A5" t="s">
        <v>24</v>
      </c>
      <c r="B5" s="3">
        <v>23365</v>
      </c>
      <c r="C5" s="3">
        <v>1845</v>
      </c>
      <c r="D5" s="5">
        <v>7.9000000000000001E-2</v>
      </c>
      <c r="E5" s="3">
        <v>165</v>
      </c>
      <c r="F5" s="5">
        <v>8.8999999999999996E-2</v>
      </c>
      <c r="G5" s="3">
        <v>0</v>
      </c>
      <c r="H5" s="5">
        <v>0</v>
      </c>
      <c r="I5" s="3">
        <v>1680</v>
      </c>
      <c r="J5" s="5">
        <v>0.91100000000000003</v>
      </c>
      <c r="K5" s="3">
        <v>22810</v>
      </c>
      <c r="L5" s="3">
        <v>1640</v>
      </c>
      <c r="M5" s="5">
        <v>7.1999999999999995E-2</v>
      </c>
      <c r="N5" s="3">
        <v>250</v>
      </c>
      <c r="O5" s="5">
        <v>0.153</v>
      </c>
      <c r="P5" s="4" t="s">
        <v>25</v>
      </c>
      <c r="Q5" s="4" t="s">
        <v>25</v>
      </c>
      <c r="R5" s="3">
        <v>1390</v>
      </c>
      <c r="S5" s="5">
        <v>0.84599999999999997</v>
      </c>
    </row>
    <row r="6" spans="1:19" x14ac:dyDescent="0.2">
      <c r="A6" t="s">
        <v>26</v>
      </c>
      <c r="B6" s="3">
        <v>120</v>
      </c>
      <c r="C6" s="4" t="s">
        <v>25</v>
      </c>
      <c r="D6" s="4" t="s">
        <v>25</v>
      </c>
      <c r="E6" s="4" t="s">
        <v>25</v>
      </c>
      <c r="F6" s="4" t="s">
        <v>25</v>
      </c>
      <c r="G6" s="3">
        <v>0</v>
      </c>
      <c r="H6" s="5">
        <v>0</v>
      </c>
      <c r="I6" s="4" t="s">
        <v>25</v>
      </c>
      <c r="J6" s="4" t="s">
        <v>25</v>
      </c>
      <c r="K6" s="3">
        <v>85</v>
      </c>
      <c r="L6" s="3">
        <v>5</v>
      </c>
      <c r="M6" s="5">
        <v>7.1999999999999995E-2</v>
      </c>
      <c r="N6" s="4" t="s">
        <v>25</v>
      </c>
      <c r="O6" s="4" t="s">
        <v>25</v>
      </c>
      <c r="P6" s="3">
        <v>0</v>
      </c>
      <c r="Q6" s="5">
        <v>0</v>
      </c>
      <c r="R6" s="3">
        <v>5</v>
      </c>
      <c r="S6" s="5">
        <v>0.83299999999999996</v>
      </c>
    </row>
    <row r="7" spans="1:19" x14ac:dyDescent="0.2">
      <c r="A7" t="s">
        <v>27</v>
      </c>
      <c r="B7" s="3">
        <v>4820</v>
      </c>
      <c r="C7" s="3">
        <v>390</v>
      </c>
      <c r="D7" s="5">
        <v>0.08</v>
      </c>
      <c r="E7" s="3">
        <v>60</v>
      </c>
      <c r="F7" s="5">
        <v>0.152</v>
      </c>
      <c r="G7" s="3">
        <v>0</v>
      </c>
      <c r="H7" s="5">
        <v>0</v>
      </c>
      <c r="I7" s="3">
        <v>330</v>
      </c>
      <c r="J7" s="5">
        <v>0.84799999999999998</v>
      </c>
      <c r="K7" s="3">
        <v>4690</v>
      </c>
      <c r="L7" s="3">
        <v>285</v>
      </c>
      <c r="M7" s="5">
        <v>6.0999999999999999E-2</v>
      </c>
      <c r="N7" s="3">
        <v>70</v>
      </c>
      <c r="O7" s="5">
        <v>0.23899999999999999</v>
      </c>
      <c r="P7" s="3">
        <v>0</v>
      </c>
      <c r="Q7" s="5">
        <v>0</v>
      </c>
      <c r="R7" s="3">
        <v>215</v>
      </c>
      <c r="S7" s="5">
        <v>0.76100000000000001</v>
      </c>
    </row>
    <row r="8" spans="1:19" x14ac:dyDescent="0.2">
      <c r="A8" t="s">
        <v>28</v>
      </c>
      <c r="B8" s="3">
        <v>190</v>
      </c>
      <c r="C8" s="3">
        <v>20</v>
      </c>
      <c r="D8" s="5">
        <v>0.11700000000000001</v>
      </c>
      <c r="E8" s="4" t="s">
        <v>25</v>
      </c>
      <c r="F8" s="4" t="s">
        <v>25</v>
      </c>
      <c r="G8" s="3">
        <v>0</v>
      </c>
      <c r="H8" s="5">
        <v>0</v>
      </c>
      <c r="I8" s="3">
        <v>20</v>
      </c>
      <c r="J8" s="5">
        <v>0.90900000000000003</v>
      </c>
      <c r="K8" s="3">
        <v>165</v>
      </c>
      <c r="L8" s="3">
        <v>25</v>
      </c>
      <c r="M8" s="5">
        <v>0.152</v>
      </c>
      <c r="N8" s="4" t="s">
        <v>25</v>
      </c>
      <c r="O8" s="4" t="s">
        <v>25</v>
      </c>
      <c r="P8" s="3">
        <v>0</v>
      </c>
      <c r="Q8" s="5">
        <v>0</v>
      </c>
      <c r="R8" s="3">
        <v>25</v>
      </c>
      <c r="S8" s="5">
        <v>0.92</v>
      </c>
    </row>
    <row r="9" spans="1:19" x14ac:dyDescent="0.2">
      <c r="A9" s="9" t="s">
        <v>29</v>
      </c>
      <c r="B9" s="6">
        <v>28495</v>
      </c>
      <c r="C9" s="6">
        <v>2260</v>
      </c>
      <c r="D9" s="7">
        <v>7.9000000000000001E-2</v>
      </c>
      <c r="E9" s="6">
        <v>225</v>
      </c>
      <c r="F9" s="7">
        <v>0.1</v>
      </c>
      <c r="G9" s="6">
        <v>0</v>
      </c>
      <c r="H9" s="7">
        <v>0</v>
      </c>
      <c r="I9" s="6">
        <v>2035</v>
      </c>
      <c r="J9" s="7">
        <v>0.9</v>
      </c>
      <c r="K9" s="6">
        <v>27750</v>
      </c>
      <c r="L9" s="6">
        <v>1955</v>
      </c>
      <c r="M9" s="7">
        <v>7.0000000000000007E-2</v>
      </c>
      <c r="N9" s="6">
        <v>320</v>
      </c>
      <c r="O9" s="7">
        <v>0.16500000000000001</v>
      </c>
      <c r="P9" s="8" t="s">
        <v>25</v>
      </c>
      <c r="Q9" s="8" t="s">
        <v>25</v>
      </c>
      <c r="R9" s="6">
        <v>1630</v>
      </c>
      <c r="S9" s="7">
        <v>0.83499999999999996</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9"/>
  <sheetViews>
    <sheetView workbookViewId="0"/>
  </sheetViews>
  <sheetFormatPr defaultColWidth="11.5546875" defaultRowHeight="15" x14ac:dyDescent="0.2"/>
  <cols>
    <col min="1" max="1" width="13.6640625" customWidth="1"/>
    <col min="2" max="2" width="95.6640625" customWidth="1"/>
  </cols>
  <sheetData>
    <row r="1" spans="1:2" ht="30" customHeight="1" x14ac:dyDescent="0.2">
      <c r="A1" s="12" t="s">
        <v>49</v>
      </c>
    </row>
    <row r="2" spans="1:2" x14ac:dyDescent="0.2">
      <c r="A2" t="s">
        <v>30</v>
      </c>
    </row>
    <row r="3" spans="1:2" ht="15.75" x14ac:dyDescent="0.25">
      <c r="A3" s="2" t="s">
        <v>32</v>
      </c>
      <c r="B3" s="2" t="s">
        <v>33</v>
      </c>
    </row>
    <row r="4" spans="1:2" ht="45" x14ac:dyDescent="0.2">
      <c r="A4" s="10" t="s">
        <v>34</v>
      </c>
      <c r="B4" s="11" t="s">
        <v>35</v>
      </c>
    </row>
    <row r="5" spans="1:2" x14ac:dyDescent="0.2">
      <c r="A5" s="10" t="s">
        <v>36</v>
      </c>
      <c r="B5" s="11" t="s">
        <v>37</v>
      </c>
    </row>
    <row r="6" spans="1:2" ht="30" x14ac:dyDescent="0.2">
      <c r="A6" s="10" t="s">
        <v>38</v>
      </c>
      <c r="B6" s="11" t="s">
        <v>39</v>
      </c>
    </row>
    <row r="7" spans="1:2" ht="75" x14ac:dyDescent="0.2">
      <c r="A7" s="10" t="s">
        <v>40</v>
      </c>
      <c r="B7" s="11" t="s">
        <v>41</v>
      </c>
    </row>
    <row r="8" spans="1:2" ht="90" x14ac:dyDescent="0.2">
      <c r="A8" s="10" t="s">
        <v>42</v>
      </c>
      <c r="B8" s="11" t="s">
        <v>43</v>
      </c>
    </row>
    <row r="9" spans="1:2" ht="30" x14ac:dyDescent="0.2">
      <c r="A9" s="10" t="s">
        <v>44</v>
      </c>
      <c r="B9" s="11" t="s">
        <v>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2024-11-08T10:36:38Z</dcterms:created>
  <dcterms:modified xsi:type="dcterms:W3CDTF">2024-11-22T09:35:38Z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